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<sst xmlns="http://schemas.openxmlformats.org/spreadsheetml/2006/main" count="86" uniqueCount="86">
  <si>
    <t xml:space="preserve"/>
  </si>
  <si>
    <t xml:space="preserve">EMF040</t>
  </si>
  <si>
    <t xml:space="preserve">m²</t>
  </si>
  <si>
    <t xml:space="preserve">Losa de viguetas de madera y entrevigado con alfarjías y ladrillos cerámicos colocados por tabla.</t>
  </si>
  <si>
    <r>
      <rPr>
        <sz val="8.25"/>
        <color rgb="FF000000"/>
        <rFont val="Arial"/>
        <family val="2"/>
      </rPr>
      <t xml:space="preserve">Losa tradicional con un intereje de 50 cm, compuesto por viguetas de madera aserrada de pino, de 70x70 mm de sección, con acabado cepillado colocadas mediante apoyo sobre elemento estructural; entrevigado compuesto de alfarjías de madera aserrada de pino, de 70x30 mm de sección, con acabado cepillado, sobre las que apoya un tablero de ladrillos cerámicos cara vista macizos de elaboración manual, tipo tejar, color rojo, 24x11,5x3,5 cm, colocados por tabla; y malla elaborada "in situ" 20x20 ø 6,3-6,3 de acero AH 500, separación 20x20 cm y 6,3 mm de diámetro, en capa de compresión de 4 cm de espesor de hormigón liviano HL-25/B/10/XC2, densidad entre 1200 y 1500 kg/m³, (cantidad mínima de cemento 275 kg/m³), premezclado en planta, y vaciado con grúa; apuntalamiento y desapuntalamiento de las viguetas. Incluso, alambre de atar, separadores, elementos de atado de viguetas y vigas de borde perimetrales de planta y huecos.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</si>
  <si>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</si>
  <si>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</si>
  <si>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</si>
  <si>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</si>
  <si>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</si>
  <si>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</si>
  <si>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</si>
  <si>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mt50spa052b</t>
  </si>
  <si>
    <t xml:space="preserve">m</t>
  </si>
  <si>
    <t xml:space="preserve">Tablón de madera de pino, de 20x7,2 cm.</t>
  </si>
  <si>
    <t xml:space="preserve">mt50spa101</t>
  </si>
  <si>
    <t xml:space="preserve">kg</t>
  </si>
  <si>
    <t xml:space="preserve">Clavos de acero.</t>
  </si>
  <si>
    <t xml:space="preserve">mt50spa081a</t>
  </si>
  <si>
    <t xml:space="preserve">Ud</t>
  </si>
  <si>
    <t xml:space="preserve">Puntal metálico telescópico, de hasta 3 m de altura.</t>
  </si>
  <si>
    <t xml:space="preserve">mt07mee101dd</t>
  </si>
  <si>
    <t xml:space="preserve">m³</t>
  </si>
  <si>
    <t xml:space="preserve">Madera aserrada de pino para viguetas, de hasta 5 m de longitud, de 70x70 mm de sección, con acabado cepillado.</t>
  </si>
  <si>
    <t xml:space="preserve">mt07emr111b</t>
  </si>
  <si>
    <t xml:space="preserve">Ud</t>
  </si>
  <si>
    <t xml:space="preserve">Clavo, de 4 mm de diámetro y 50 mm de longitud, de acero galvanizado de alta adherencia.</t>
  </si>
  <si>
    <t xml:space="preserve">mt07mee101fc</t>
  </si>
  <si>
    <t xml:space="preserve">m³</t>
  </si>
  <si>
    <t xml:space="preserve">Madera aserrada de pino para alfarjías, de hasta 5 m de longitud, de 70x30 mm de sección, con acabado cepillado.</t>
  </si>
  <si>
    <t xml:space="preserve">mt05mte010a</t>
  </si>
  <si>
    <t xml:space="preserve">Ud</t>
  </si>
  <si>
    <t xml:space="preserve">Ladrillo cerámico cara vista macizo de elaboración manual (tejar), color rojo, 24x11,5x3,5 cm, densidad 1850 kg/m³.</t>
  </si>
  <si>
    <t xml:space="preserve">mt09mif010ca</t>
  </si>
  <si>
    <t xml:space="preserve">t</t>
  </si>
  <si>
    <t xml:space="preserve">Mortero industrial para albañilería, de cemento, color gris, categoría M-5 (resistencia a compresión 5 N/mm²), suministrado en sacos.</t>
  </si>
  <si>
    <t xml:space="preserve">mt07aco020m</t>
  </si>
  <si>
    <t xml:space="preserve">Ud</t>
  </si>
  <si>
    <t xml:space="preserve">Separador homologado para malla.</t>
  </si>
  <si>
    <t xml:space="preserve">mt07ame131c</t>
  </si>
  <si>
    <t xml:space="preserve">m²</t>
  </si>
  <si>
    <t xml:space="preserve">Malla elaborada "in situ" 20x20 ø 6,3-6,3 de acero CA-50 (fy=500 MPa), equivalente a AH 500 según CBH 87, separación 20x20 cm y 6,3 mm de diámetro.</t>
  </si>
  <si>
    <t xml:space="preserve">mt08var050</t>
  </si>
  <si>
    <t xml:space="preserve">kg</t>
  </si>
  <si>
    <t xml:space="preserve">Alambre galvanizado para atar, de 1,30 mm de diámetro.</t>
  </si>
  <si>
    <t xml:space="preserve">mt10hes050psa</t>
  </si>
  <si>
    <t xml:space="preserve">m³</t>
  </si>
  <si>
    <t xml:space="preserve">Hormigón liviano HLA-25/B/10/XC2, de entre 1200 y 1500 kg/m³ de densidad, cantidad mínima de cemento 275 kg/m³, premezclado en planta.</t>
  </si>
  <si>
    <t xml:space="preserve">Subtotal materiales:</t>
  </si>
  <si>
    <t xml:space="preserve">Mano de obra</t>
  </si>
  <si>
    <t xml:space="preserve">mo048</t>
  </si>
  <si>
    <t xml:space="preserve">h</t>
  </si>
  <si>
    <t xml:space="preserve">Especialista en montaje de estructura de madera.</t>
  </si>
  <si>
    <t xml:space="preserve">mo095</t>
  </si>
  <si>
    <t xml:space="preserve">h</t>
  </si>
  <si>
    <t xml:space="preserve">Ayudante 1ª en montaje de estructura de madera.</t>
  </si>
  <si>
    <t xml:space="preserve">mo020</t>
  </si>
  <si>
    <t xml:space="preserve">h</t>
  </si>
  <si>
    <t xml:space="preserve">Especialista de construcción.</t>
  </si>
  <si>
    <t xml:space="preserve">mo113</t>
  </si>
  <si>
    <t xml:space="preserve">h</t>
  </si>
  <si>
    <t xml:space="preserve">Ayudante 2ª de construcción.</t>
  </si>
  <si>
    <t xml:space="preserve">mo044</t>
  </si>
  <si>
    <t xml:space="preserve">h</t>
  </si>
  <si>
    <t xml:space="preserve">Encofrador.</t>
  </si>
  <si>
    <t xml:space="preserve">mo091</t>
  </si>
  <si>
    <t xml:space="preserve">h</t>
  </si>
  <si>
    <t xml:space="preserve">Ayudante 1ª de encofrador.</t>
  </si>
  <si>
    <t xml:space="preserve">mo043</t>
  </si>
  <si>
    <t xml:space="preserve">h</t>
  </si>
  <si>
    <t xml:space="preserve">Armador.</t>
  </si>
  <si>
    <t xml:space="preserve">mo090</t>
  </si>
  <si>
    <t xml:space="preserve">h</t>
  </si>
  <si>
    <t xml:space="preserve">Ayudante 1ª de armador.</t>
  </si>
  <si>
    <t xml:space="preserve">mo045</t>
  </si>
  <si>
    <t xml:space="preserve">h</t>
  </si>
  <si>
    <t xml:space="preserve">Maestro hormigonero especialista en el vaciado y colocado del hormigón.</t>
  </si>
  <si>
    <t xml:space="preserve">mo092</t>
  </si>
  <si>
    <t xml:space="preserve">h</t>
  </si>
  <si>
    <t xml:space="preserve">Ayudante 1ª de hormigonero especialista en el vaciado y colocado del hormigón.</t>
  </si>
  <si>
    <t xml:space="preserve">Subtotal mano de obra:</t>
  </si>
  <si>
    <t xml:space="preserve">Herramienta menor</t>
  </si>
  <si>
    <t xml:space="preserve">%</t>
  </si>
  <si>
    <t xml:space="preserve">Herramienta menor</t>
  </si>
  <si>
    <t xml:space="preserve">Coste de mantenimiento decenal: 72,85Bs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</si>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</sst>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7.65" customWidth="1"/>
    <col min="4" max="4" width="72.42" customWidth="1"/>
    <col min="5" max="5" width="11.22" customWidth="1"/>
    <col min="6" max="6" width="12.75"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87.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13.50" thickBot="1" customHeight="1">
      <c r="A10" s="1" t="s">
        <v>12</v>
      </c>
      <c r="B10" s="1"/>
      <c r="C10" s="10" t="s">
        <v>13</v>
      </c>
      <c r="D10" s="1" t="s">
        <v>14</v>
      </c>
      <c r="E10" s="11">
        <v>0.04</v>
      </c>
      <c r="F10" s="12">
        <v>47.89</v>
      </c>
      <c r="G10" s="12">
        <f ca="1">ROUND(INDIRECT(ADDRESS(ROW()+(0), COLUMN()+(-2), 1))*INDIRECT(ADDRESS(ROW()+(0), COLUMN()+(-1), 1)), 2)</f>
        <v>1.92</v>
      </c>
    </row>
    <row r="11" spans="1:7" ht="13.50" thickBot="1" customHeight="1">
      <c r="A11" s="1" t="s">
        <v>15</v>
      </c>
      <c r="B11" s="1"/>
      <c r="C11" s="10" t="s">
        <v>16</v>
      </c>
      <c r="D11" s="1" t="s">
        <v>17</v>
      </c>
      <c r="E11" s="11">
        <v>0.045</v>
      </c>
      <c r="F11" s="12">
        <v>14.18</v>
      </c>
      <c r="G11" s="12">
        <f ca="1">ROUND(INDIRECT(ADDRESS(ROW()+(0), COLUMN()+(-2), 1))*INDIRECT(ADDRESS(ROW()+(0), COLUMN()+(-1), 1)), 2)</f>
        <v>0.64</v>
      </c>
    </row>
    <row r="12" spans="1:7" ht="13.50" thickBot="1" customHeight="1">
      <c r="A12" s="1" t="s">
        <v>18</v>
      </c>
      <c r="B12" s="1"/>
      <c r="C12" s="10" t="s">
        <v>19</v>
      </c>
      <c r="D12" s="1" t="s">
        <v>20</v>
      </c>
      <c r="E12" s="11">
        <v>0.013</v>
      </c>
      <c r="F12" s="12">
        <v>145.86</v>
      </c>
      <c r="G12" s="12">
        <f ca="1">ROUND(INDIRECT(ADDRESS(ROW()+(0), COLUMN()+(-2), 1))*INDIRECT(ADDRESS(ROW()+(0), COLUMN()+(-1), 1)), 2)</f>
        <v>1.9</v>
      </c>
    </row>
    <row r="13" spans="1:7" ht="24.00" thickBot="1" customHeight="1">
      <c r="A13" s="1" t="s">
        <v>21</v>
      </c>
      <c r="B13" s="1"/>
      <c r="C13" s="10" t="s">
        <v>22</v>
      </c>
      <c r="D13" s="1" t="s">
        <v>23</v>
      </c>
      <c r="E13" s="11">
        <v>0.01</v>
      </c>
      <c r="F13" s="12">
        <v>4327.97</v>
      </c>
      <c r="G13" s="12">
        <f ca="1">ROUND(INDIRECT(ADDRESS(ROW()+(0), COLUMN()+(-2), 1))*INDIRECT(ADDRESS(ROW()+(0), COLUMN()+(-1), 1)), 2)</f>
        <v>43.28</v>
      </c>
    </row>
    <row r="14" spans="1:7" ht="24.00" thickBot="1" customHeight="1">
      <c r="A14" s="1" t="s">
        <v>24</v>
      </c>
      <c r="B14" s="1"/>
      <c r="C14" s="10" t="s">
        <v>25</v>
      </c>
      <c r="D14" s="1" t="s">
        <v>26</v>
      </c>
      <c r="E14" s="11">
        <v>4</v>
      </c>
      <c r="F14" s="12">
        <v>0.74</v>
      </c>
      <c r="G14" s="12">
        <f ca="1">ROUND(INDIRECT(ADDRESS(ROW()+(0), COLUMN()+(-2), 1))*INDIRECT(ADDRESS(ROW()+(0), COLUMN()+(-1), 1)), 2)</f>
        <v>2.96</v>
      </c>
    </row>
    <row r="15" spans="1:7" ht="24.00" thickBot="1" customHeight="1">
      <c r="A15" s="1" t="s">
        <v>27</v>
      </c>
      <c r="B15" s="1"/>
      <c r="C15" s="10" t="s">
        <v>28</v>
      </c>
      <c r="D15" s="1" t="s">
        <v>29</v>
      </c>
      <c r="E15" s="11">
        <v>0.009</v>
      </c>
      <c r="F15" s="12">
        <v>4327.97</v>
      </c>
      <c r="G15" s="12">
        <f ca="1">ROUND(INDIRECT(ADDRESS(ROW()+(0), COLUMN()+(-2), 1))*INDIRECT(ADDRESS(ROW()+(0), COLUMN()+(-1), 1)), 2)</f>
        <v>38.95</v>
      </c>
    </row>
    <row r="16" spans="1:7" ht="24.00" thickBot="1" customHeight="1">
      <c r="A16" s="1" t="s">
        <v>30</v>
      </c>
      <c r="B16" s="1"/>
      <c r="C16" s="10" t="s">
        <v>31</v>
      </c>
      <c r="D16" s="1" t="s">
        <v>32</v>
      </c>
      <c r="E16" s="11">
        <v>37.8</v>
      </c>
      <c r="F16" s="12">
        <v>5.16</v>
      </c>
      <c r="G16" s="12">
        <f ca="1">ROUND(INDIRECT(ADDRESS(ROW()+(0), COLUMN()+(-2), 1))*INDIRECT(ADDRESS(ROW()+(0), COLUMN()+(-1), 1)), 2)</f>
        <v>195.05</v>
      </c>
    </row>
    <row r="17" spans="1:7" ht="24.00" thickBot="1" customHeight="1">
      <c r="A17" s="1" t="s">
        <v>33</v>
      </c>
      <c r="B17" s="1"/>
      <c r="C17" s="10" t="s">
        <v>34</v>
      </c>
      <c r="D17" s="1" t="s">
        <v>35</v>
      </c>
      <c r="E17" s="11">
        <v>0.005</v>
      </c>
      <c r="F17" s="12">
        <v>403.17</v>
      </c>
      <c r="G17" s="12">
        <f ca="1">ROUND(INDIRECT(ADDRESS(ROW()+(0), COLUMN()+(-2), 1))*INDIRECT(ADDRESS(ROW()+(0), COLUMN()+(-1), 1)), 2)</f>
        <v>2.02</v>
      </c>
    </row>
    <row r="18" spans="1:7" ht="13.50" thickBot="1" customHeight="1">
      <c r="A18" s="1" t="s">
        <v>36</v>
      </c>
      <c r="B18" s="1"/>
      <c r="C18" s="10" t="s">
        <v>37</v>
      </c>
      <c r="D18" s="1" t="s">
        <v>38</v>
      </c>
      <c r="E18" s="11">
        <v>1</v>
      </c>
      <c r="F18" s="12">
        <v>0.69</v>
      </c>
      <c r="G18" s="12">
        <f ca="1">ROUND(INDIRECT(ADDRESS(ROW()+(0), COLUMN()+(-2), 1))*INDIRECT(ADDRESS(ROW()+(0), COLUMN()+(-1), 1)), 2)</f>
        <v>0.69</v>
      </c>
    </row>
    <row r="19" spans="1:7" ht="24.00" thickBot="1" customHeight="1">
      <c r="A19" s="1" t="s">
        <v>39</v>
      </c>
      <c r="B19" s="1"/>
      <c r="C19" s="10" t="s">
        <v>40</v>
      </c>
      <c r="D19" s="1" t="s">
        <v>41</v>
      </c>
      <c r="E19" s="11">
        <v>1.1</v>
      </c>
      <c r="F19" s="12">
        <v>21.63</v>
      </c>
      <c r="G19" s="12">
        <f ca="1">ROUND(INDIRECT(ADDRESS(ROW()+(0), COLUMN()+(-2), 1))*INDIRECT(ADDRESS(ROW()+(0), COLUMN()+(-1), 1)), 2)</f>
        <v>23.79</v>
      </c>
    </row>
    <row r="20" spans="1:7" ht="13.50" thickBot="1" customHeight="1">
      <c r="A20" s="1" t="s">
        <v>42</v>
      </c>
      <c r="B20" s="1"/>
      <c r="C20" s="10" t="s">
        <v>43</v>
      </c>
      <c r="D20" s="1" t="s">
        <v>44</v>
      </c>
      <c r="E20" s="11">
        <v>0.018</v>
      </c>
      <c r="F20" s="12">
        <v>11.68</v>
      </c>
      <c r="G20" s="12">
        <f ca="1">ROUND(INDIRECT(ADDRESS(ROW()+(0), COLUMN()+(-2), 1))*INDIRECT(ADDRESS(ROW()+(0), COLUMN()+(-1), 1)), 2)</f>
        <v>0.21</v>
      </c>
    </row>
    <row r="21" spans="1:7" ht="24.00" thickBot="1" customHeight="1">
      <c r="A21" s="1" t="s">
        <v>45</v>
      </c>
      <c r="B21" s="1"/>
      <c r="C21" s="10" t="s">
        <v>46</v>
      </c>
      <c r="D21" s="1" t="s">
        <v>47</v>
      </c>
      <c r="E21" s="13">
        <v>0.042</v>
      </c>
      <c r="F21" s="14">
        <v>1287.34</v>
      </c>
      <c r="G21" s="14">
        <f ca="1">ROUND(INDIRECT(ADDRESS(ROW()+(0), COLUMN()+(-2), 1))*INDIRECT(ADDRESS(ROW()+(0), COLUMN()+(-1), 1)), 2)</f>
        <v>54.07</v>
      </c>
    </row>
    <row r="22" spans="1:7" ht="13.50" thickBot="1" customHeight="1">
      <c r="A22" s="15"/>
      <c r="B22" s="15"/>
      <c r="C22" s="15"/>
      <c r="D22" s="15"/>
      <c r="E22" s="9" t="s">
        <v>48</v>
      </c>
      <c r="F22" s="9"/>
      <c r="G22"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 2)</f>
        <v>365.48</v>
      </c>
    </row>
    <row r="23" spans="1:7" ht="13.50" thickBot="1" customHeight="1">
      <c r="A23" s="15">
        <v>2</v>
      </c>
      <c r="B23" s="15"/>
      <c r="C23" s="15"/>
      <c r="D23" s="18" t="s">
        <v>49</v>
      </c>
      <c r="E23" s="18"/>
      <c r="F23" s="15"/>
      <c r="G23" s="15"/>
    </row>
    <row r="24" spans="1:7" ht="13.50" thickBot="1" customHeight="1">
      <c r="A24" s="1" t="s">
        <v>50</v>
      </c>
      <c r="B24" s="1"/>
      <c r="C24" s="10" t="s">
        <v>51</v>
      </c>
      <c r="D24" s="1" t="s">
        <v>52</v>
      </c>
      <c r="E24" s="11">
        <v>0.072</v>
      </c>
      <c r="F24" s="12">
        <v>59.49</v>
      </c>
      <c r="G24" s="12">
        <f ca="1">ROUND(INDIRECT(ADDRESS(ROW()+(0), COLUMN()+(-2), 1))*INDIRECT(ADDRESS(ROW()+(0), COLUMN()+(-1), 1)), 2)</f>
        <v>4.28</v>
      </c>
    </row>
    <row r="25" spans="1:7" ht="13.50" thickBot="1" customHeight="1">
      <c r="A25" s="1" t="s">
        <v>53</v>
      </c>
      <c r="B25" s="1"/>
      <c r="C25" s="10" t="s">
        <v>54</v>
      </c>
      <c r="D25" s="1" t="s">
        <v>55</v>
      </c>
      <c r="E25" s="11">
        <v>0.036</v>
      </c>
      <c r="F25" s="12">
        <v>44.44</v>
      </c>
      <c r="G25" s="12">
        <f ca="1">ROUND(INDIRECT(ADDRESS(ROW()+(0), COLUMN()+(-2), 1))*INDIRECT(ADDRESS(ROW()+(0), COLUMN()+(-1), 1)), 2)</f>
        <v>1.6</v>
      </c>
    </row>
    <row r="26" spans="1:7" ht="13.50" thickBot="1" customHeight="1">
      <c r="A26" s="1" t="s">
        <v>56</v>
      </c>
      <c r="B26" s="1"/>
      <c r="C26" s="10" t="s">
        <v>57</v>
      </c>
      <c r="D26" s="1" t="s">
        <v>58</v>
      </c>
      <c r="E26" s="11">
        <v>1.018</v>
      </c>
      <c r="F26" s="12">
        <v>57.16</v>
      </c>
      <c r="G26" s="12">
        <f ca="1">ROUND(INDIRECT(ADDRESS(ROW()+(0), COLUMN()+(-2), 1))*INDIRECT(ADDRESS(ROW()+(0), COLUMN()+(-1), 1)), 2)</f>
        <v>58.19</v>
      </c>
    </row>
    <row r="27" spans="1:7" ht="13.50" thickBot="1" customHeight="1">
      <c r="A27" s="1" t="s">
        <v>59</v>
      </c>
      <c r="B27" s="1"/>
      <c r="C27" s="10" t="s">
        <v>60</v>
      </c>
      <c r="D27" s="1" t="s">
        <v>61</v>
      </c>
      <c r="E27" s="11">
        <v>0.638</v>
      </c>
      <c r="F27" s="12">
        <v>41.17</v>
      </c>
      <c r="G27" s="12">
        <f ca="1">ROUND(INDIRECT(ADDRESS(ROW()+(0), COLUMN()+(-2), 1))*INDIRECT(ADDRESS(ROW()+(0), COLUMN()+(-1), 1)), 2)</f>
        <v>26.27</v>
      </c>
    </row>
    <row r="28" spans="1:7" ht="13.50" thickBot="1" customHeight="1">
      <c r="A28" s="1" t="s">
        <v>62</v>
      </c>
      <c r="B28" s="1"/>
      <c r="C28" s="10" t="s">
        <v>63</v>
      </c>
      <c r="D28" s="1" t="s">
        <v>64</v>
      </c>
      <c r="E28" s="11">
        <v>0.136</v>
      </c>
      <c r="F28" s="12">
        <v>59.49</v>
      </c>
      <c r="G28" s="12">
        <f ca="1">ROUND(INDIRECT(ADDRESS(ROW()+(0), COLUMN()+(-2), 1))*INDIRECT(ADDRESS(ROW()+(0), COLUMN()+(-1), 1)), 2)</f>
        <v>8.09</v>
      </c>
    </row>
    <row r="29" spans="1:7" ht="13.50" thickBot="1" customHeight="1">
      <c r="A29" s="1" t="s">
        <v>65</v>
      </c>
      <c r="B29" s="1"/>
      <c r="C29" s="10" t="s">
        <v>66</v>
      </c>
      <c r="D29" s="1" t="s">
        <v>67</v>
      </c>
      <c r="E29" s="11">
        <v>0.136</v>
      </c>
      <c r="F29" s="12">
        <v>44.44</v>
      </c>
      <c r="G29" s="12">
        <f ca="1">ROUND(INDIRECT(ADDRESS(ROW()+(0), COLUMN()+(-2), 1))*INDIRECT(ADDRESS(ROW()+(0), COLUMN()+(-1), 1)), 2)</f>
        <v>6.04</v>
      </c>
    </row>
    <row r="30" spans="1:7" ht="13.50" thickBot="1" customHeight="1">
      <c r="A30" s="1" t="s">
        <v>68</v>
      </c>
      <c r="B30" s="1"/>
      <c r="C30" s="10" t="s">
        <v>69</v>
      </c>
      <c r="D30" s="1" t="s">
        <v>70</v>
      </c>
      <c r="E30" s="11">
        <v>0.034</v>
      </c>
      <c r="F30" s="12">
        <v>59.49</v>
      </c>
      <c r="G30" s="12">
        <f ca="1">ROUND(INDIRECT(ADDRESS(ROW()+(0), COLUMN()+(-2), 1))*INDIRECT(ADDRESS(ROW()+(0), COLUMN()+(-1), 1)), 2)</f>
        <v>2.02</v>
      </c>
    </row>
    <row r="31" spans="1:7" ht="13.50" thickBot="1" customHeight="1">
      <c r="A31" s="1" t="s">
        <v>71</v>
      </c>
      <c r="B31" s="1"/>
      <c r="C31" s="10" t="s">
        <v>72</v>
      </c>
      <c r="D31" s="1" t="s">
        <v>73</v>
      </c>
      <c r="E31" s="11">
        <v>0.034</v>
      </c>
      <c r="F31" s="12">
        <v>44.44</v>
      </c>
      <c r="G31" s="12">
        <f ca="1">ROUND(INDIRECT(ADDRESS(ROW()+(0), COLUMN()+(-2), 1))*INDIRECT(ADDRESS(ROW()+(0), COLUMN()+(-1), 1)), 2)</f>
        <v>1.51</v>
      </c>
    </row>
    <row r="32" spans="1:7" ht="13.50" thickBot="1" customHeight="1">
      <c r="A32" s="1" t="s">
        <v>74</v>
      </c>
      <c r="B32" s="1"/>
      <c r="C32" s="10" t="s">
        <v>75</v>
      </c>
      <c r="D32" s="1" t="s">
        <v>76</v>
      </c>
      <c r="E32" s="11">
        <v>0.011</v>
      </c>
      <c r="F32" s="12">
        <v>59.49</v>
      </c>
      <c r="G32" s="12">
        <f ca="1">ROUND(INDIRECT(ADDRESS(ROW()+(0), COLUMN()+(-2), 1))*INDIRECT(ADDRESS(ROW()+(0), COLUMN()+(-1), 1)), 2)</f>
        <v>0.65</v>
      </c>
    </row>
    <row r="33" spans="1:7" ht="13.50" thickBot="1" customHeight="1">
      <c r="A33" s="1" t="s">
        <v>77</v>
      </c>
      <c r="B33" s="1"/>
      <c r="C33" s="10" t="s">
        <v>78</v>
      </c>
      <c r="D33" s="1" t="s">
        <v>79</v>
      </c>
      <c r="E33" s="13">
        <v>0.046</v>
      </c>
      <c r="F33" s="14">
        <v>44.44</v>
      </c>
      <c r="G33" s="14">
        <f ca="1">ROUND(INDIRECT(ADDRESS(ROW()+(0), COLUMN()+(-2), 1))*INDIRECT(ADDRESS(ROW()+(0), COLUMN()+(-1), 1)), 2)</f>
        <v>2.04</v>
      </c>
    </row>
    <row r="34" spans="1:7" ht="13.50" thickBot="1" customHeight="1">
      <c r="A34" s="15"/>
      <c r="B34" s="15"/>
      <c r="C34" s="15"/>
      <c r="D34" s="15"/>
      <c r="E34" s="9" t="s">
        <v>80</v>
      </c>
      <c r="F34" s="9"/>
      <c r="G34"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110.69</v>
      </c>
    </row>
    <row r="35" spans="1:7" ht="13.50" thickBot="1" customHeight="1">
      <c r="A35" s="15">
        <v>3</v>
      </c>
      <c r="B35" s="15"/>
      <c r="C35" s="15"/>
      <c r="D35" s="18" t="s">
        <v>81</v>
      </c>
      <c r="E35" s="18"/>
      <c r="F35" s="15"/>
      <c r="G35" s="15"/>
    </row>
    <row r="36" spans="1:7" ht="13.50" thickBot="1" customHeight="1">
      <c r="A36" s="19"/>
      <c r="B36" s="19"/>
      <c r="C36" s="20" t="s">
        <v>82</v>
      </c>
      <c r="D36" s="19" t="s">
        <v>83</v>
      </c>
      <c r="E36" s="13">
        <v>2</v>
      </c>
      <c r="F36" s="14">
        <f ca="1">ROUND(SUM(INDIRECT(ADDRESS(ROW()+(-2), COLUMN()+(1), 1)),INDIRECT(ADDRESS(ROW()+(-14), COLUMN()+(1), 1))), 2)</f>
        <v>476.17</v>
      </c>
      <c r="G36" s="14">
        <f ca="1">ROUND(INDIRECT(ADDRESS(ROW()+(0), COLUMN()+(-2), 1))*INDIRECT(ADDRESS(ROW()+(0), COLUMN()+(-1), 1))/100, 2)</f>
        <v>9.52</v>
      </c>
    </row>
    <row r="37" spans="1:7" ht="13.50" thickBot="1" customHeight="1">
      <c r="A37" s="21" t="s">
        <v>84</v>
      </c>
      <c r="B37" s="21"/>
      <c r="C37" s="22"/>
      <c r="D37" s="23"/>
      <c r="E37" s="24" t="s">
        <v>85</v>
      </c>
      <c r="F37" s="25"/>
      <c r="G37" s="26">
        <f ca="1">ROUND(SUM(INDIRECT(ADDRESS(ROW()+(-1), COLUMN()+(0), 1)),INDIRECT(ADDRESS(ROW()+(-3), COLUMN()+(0), 1)),INDIRECT(ADDRESS(ROW()+(-15), COLUMN()+(0), 1))), 2)</f>
        <v>485.69</v>
      </c>
    </row>
  </sheetData>
  <mergeCells count="39">
    <mergeCell ref="A1:G1"/>
    <mergeCell ref="C3:G3"/>
    <mergeCell ref="A5:G5"/>
    <mergeCell ref="A8:B8"/>
    <mergeCell ref="A9:B9"/>
    <mergeCell ref="D9:E9"/>
    <mergeCell ref="A10:B10"/>
    <mergeCell ref="A11:B11"/>
    <mergeCell ref="A12:B12"/>
    <mergeCell ref="A13:B13"/>
    <mergeCell ref="A14:B14"/>
    <mergeCell ref="A15:B15"/>
    <mergeCell ref="A16:B16"/>
    <mergeCell ref="A17:B17"/>
    <mergeCell ref="A18:B18"/>
    <mergeCell ref="A19:B19"/>
    <mergeCell ref="A20:B20"/>
    <mergeCell ref="A21:B21"/>
    <mergeCell ref="A22:B22"/>
    <mergeCell ref="E22:F22"/>
    <mergeCell ref="A23:B23"/>
    <mergeCell ref="D23:E23"/>
    <mergeCell ref="A24:B24"/>
    <mergeCell ref="A25:B25"/>
    <mergeCell ref="A26:B26"/>
    <mergeCell ref="A27:B27"/>
    <mergeCell ref="A28:B28"/>
    <mergeCell ref="A29:B29"/>
    <mergeCell ref="A30:B30"/>
    <mergeCell ref="A31:B31"/>
    <mergeCell ref="A32:B32"/>
    <mergeCell ref="A33:B33"/>
    <mergeCell ref="A34:B34"/>
    <mergeCell ref="E34:F34"/>
    <mergeCell ref="A35:B35"/>
    <mergeCell ref="D35:E35"/>
    <mergeCell ref="A36:B36"/>
    <mergeCell ref="A37:D37"/>
    <mergeCell ref="E37:F37"/>
  </mergeCells>
  <pageMargins left="0.147638" right="0.147638" top="0.206693" bottom="0.206693" header="0.0" footer="0.0"/>
  <pageSetup paperSize="9" orientation="portrait"/>
  <rowBreaks count="0" manualBreakCount="0">
    </rowBreaks>
</worksheet>
</file>