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<sst xmlns="http://schemas.openxmlformats.org/spreadsheetml/2006/main" count="47" uniqueCount="47">
  <si>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</si>
  <si>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</si>
  <si>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</si>
  <si>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</si>
  <si>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siendo cada una de ellas una caldera mural, de condensación, modelo VM 486/5-5 (H-ES) ecoTEC plus "VAILLANT", potencia útil de 7,8 a 44 kW (80/60°C), potencia para el interacumulador de A.C.S.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 Regulación: control, modelo sensoCOMFORT (VRC 720); módulo para el control de una caldera adicional en cascada, modelo VR 32/3; módulo para el control de 2 circuitos adicionales de calefacción, modelo VR 70. Accesorios: kit hidráulico para cascada de 2 calderas de condensación ecoTEC plus de 48 kW de potencia cada una. Incluso pirostato y desagüe a sumidero para el vaciado de la caldera y el drenaje de la válvula de seguridad, sin incluir el conducto para evacuación de los productos de la combustión. Totalmente montado, conexionado y probado.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</si>
  <si>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</si>
  <si>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</si>
  <si>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</si>
  <si>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</si>
  <si>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</si>
  <si>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</si>
  <si>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</si>
  <si>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mt38vai030c</t>
  </si>
  <si>
    <t xml:space="preserve">Ud</t>
  </si>
  <si>
    <t xml:space="preserve">Caldera mural, de condensación, modelo VM 486/5-5 (H-ES) ecoTEC plus "VAILLANT", potencia útil de 7,8 a 44 kW (80/60°C), potencia para el interacumulador de A.C.S.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t>
  </si>
  <si>
    <t xml:space="preserve">mt38vai507f</t>
  </si>
  <si>
    <t xml:space="preserve">Ud</t>
  </si>
  <si>
    <t xml:space="preserve">Kit hidráulico para cascada de 2 calderas de condensación ecoTEC plus de 48 kW de potencia cada una, "VAILLANT", formado por bastidor y pies para montaje de calderas, colectores de ida y de retorno, depósito de equilibrio para separar el circuito de generación del circuito de calefacción, tubo distribuidor de gas, llave de gas, bombas de circulación con aislamiento térmico, válvulas de seguridad, llaves de corte y abrazaderas de sujeción para los accesorios de salida de gases.</t>
  </si>
  <si>
    <t xml:space="preserve">mt38vai621a</t>
  </si>
  <si>
    <t xml:space="preserve">Ud</t>
  </si>
  <si>
    <t xml:space="preserve">Control, modelo sensoCOMFORT (VRC 720) "VAILLANT", con display digital, con programación diaria y semanal, sonda exterior para control de la temperatura, control de varios circuitos de calefacción, de calderas en cascada, de captadores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</si>
  <si>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</si>
  <si>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</si>
  <si>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para el control de una caldera adicional en cascada, modelo VR 32/3 "VAILLANT", con comunicación con protocolo Ebus.</t>
  </si>
  <si>
    <t xml:space="preserve">mt38vai611a</t>
  </si>
  <si>
    <t xml:space="preserve">Ud</t>
  </si>
  <si>
    <t xml:space="preserve">Módulo para el control de 2 circuitos adicionales de calefacción, modelo VR 70 "VAILLANT", con comunicación con protocolo Ebus y 2 sondas de temperatura VR 10.</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</si>
  <si>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</si>
  <si>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</si>
  <si>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</si>
  <si>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</si>
  <si>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</si>
  <si>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</si>
  <si>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</si>
  <si>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</si>
  <si>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</si>
  <si>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</si>
  <si>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Especialista instalador de sistemas de calefacción.</t>
  </si>
  <si>
    <t xml:space="preserve">mo103</t>
  </si>
  <si>
    <t xml:space="preserve">h</t>
  </si>
  <si>
    <t xml:space="preserve">Ayudante 1ª instalador de sistemas de calefacción.</t>
  </si>
  <si>
    <t xml:space="preserve">Subtotal mano de obra:</t>
  </si>
  <si>
    <t xml:space="preserve">Herramienta menor</t>
  </si>
  <si>
    <t xml:space="preserve">%</t>
  </si>
  <si>
    <t xml:space="preserve">Herramienta menor</t>
  </si>
  <si>
    <t xml:space="preserve">Coste de mantenimiento decenal: 202.169,14Bs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</si>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</sst>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2</v>
      </c>
      <c r="F10" s="12">
        <v>35042.1</v>
      </c>
      <c r="G10" s="12">
        <f ca="1">ROUND(INDIRECT(ADDRESS(ROW()+(0), COLUMN()+(-2), 1))*INDIRECT(ADDRESS(ROW()+(0), COLUMN()+(-1), 1)), 2)</f>
        <v>70084.2</v>
      </c>
    </row>
    <row r="11" spans="1:7" ht="66.00" thickBot="1" customHeight="1">
      <c r="A11" s="1" t="s">
        <v>15</v>
      </c>
      <c r="B11" s="1"/>
      <c r="C11" s="10" t="s">
        <v>16</v>
      </c>
      <c r="D11" s="1" t="s">
        <v>17</v>
      </c>
      <c r="E11" s="11">
        <v>1</v>
      </c>
      <c r="F11" s="12">
        <v>131518</v>
      </c>
      <c r="G11" s="12">
        <f ca="1">ROUND(INDIRECT(ADDRESS(ROW()+(0), COLUMN()+(-2), 1))*INDIRECT(ADDRESS(ROW()+(0), COLUMN()+(-1), 1)), 2)</f>
        <v>131518</v>
      </c>
    </row>
    <row r="12" spans="1:7" ht="76.50" thickBot="1" customHeight="1">
      <c r="A12" s="1" t="s">
        <v>18</v>
      </c>
      <c r="B12" s="1"/>
      <c r="C12" s="10" t="s">
        <v>19</v>
      </c>
      <c r="D12" s="1" t="s">
        <v>20</v>
      </c>
      <c r="E12" s="11">
        <v>1</v>
      </c>
      <c r="F12" s="12">
        <v>3029.95</v>
      </c>
      <c r="G12" s="12">
        <f ca="1">ROUND(INDIRECT(ADDRESS(ROW()+(0), COLUMN()+(-2), 1))*INDIRECT(ADDRESS(ROW()+(0), COLUMN()+(-1), 1)), 2)</f>
        <v>3029.95</v>
      </c>
    </row>
    <row r="13" spans="1:7" ht="24.00" thickBot="1" customHeight="1">
      <c r="A13" s="1" t="s">
        <v>21</v>
      </c>
      <c r="B13" s="1"/>
      <c r="C13" s="10" t="s">
        <v>22</v>
      </c>
      <c r="D13" s="1" t="s">
        <v>23</v>
      </c>
      <c r="E13" s="11">
        <v>1</v>
      </c>
      <c r="F13" s="12">
        <v>1053.9</v>
      </c>
      <c r="G13" s="12">
        <f ca="1">ROUND(INDIRECT(ADDRESS(ROW()+(0), COLUMN()+(-2), 1))*INDIRECT(ADDRESS(ROW()+(0), COLUMN()+(-1), 1)), 2)</f>
        <v>1053.9</v>
      </c>
    </row>
    <row r="14" spans="1:7" ht="34.50" thickBot="1" customHeight="1">
      <c r="A14" s="1" t="s">
        <v>24</v>
      </c>
      <c r="B14" s="1"/>
      <c r="C14" s="10" t="s">
        <v>25</v>
      </c>
      <c r="D14" s="1" t="s">
        <v>26</v>
      </c>
      <c r="E14" s="11">
        <v>1</v>
      </c>
      <c r="F14" s="12">
        <v>2327.36</v>
      </c>
      <c r="G14" s="12">
        <f ca="1">ROUND(INDIRECT(ADDRESS(ROW()+(0), COLUMN()+(-2), 1))*INDIRECT(ADDRESS(ROW()+(0), COLUMN()+(-1), 1)), 2)</f>
        <v>2327.36</v>
      </c>
    </row>
    <row r="15" spans="1:7" ht="34.50" thickBot="1" customHeight="1">
      <c r="A15" s="1" t="s">
        <v>27</v>
      </c>
      <c r="B15" s="1"/>
      <c r="C15" s="10" t="s">
        <v>28</v>
      </c>
      <c r="D15" s="1" t="s">
        <v>29</v>
      </c>
      <c r="E15" s="11">
        <v>1</v>
      </c>
      <c r="F15" s="12">
        <v>131.74</v>
      </c>
      <c r="G15" s="12">
        <f ca="1">ROUND(INDIRECT(ADDRESS(ROW()+(0), COLUMN()+(-2), 1))*INDIRECT(ADDRESS(ROW()+(0), COLUMN()+(-1), 1)), 2)</f>
        <v>131.74</v>
      </c>
    </row>
    <row r="16" spans="1:7" ht="13.50" thickBot="1" customHeight="1">
      <c r="A16" s="1" t="s">
        <v>30</v>
      </c>
      <c r="B16" s="1"/>
      <c r="C16" s="10" t="s">
        <v>31</v>
      </c>
      <c r="D16" s="1" t="s">
        <v>32</v>
      </c>
      <c r="E16" s="13">
        <v>1</v>
      </c>
      <c r="F16" s="14">
        <v>14.75</v>
      </c>
      <c r="G16" s="14">
        <f ca="1">ROUND(INDIRECT(ADDRESS(ROW()+(0), COLUMN()+(-2), 1))*INDIRECT(ADDRESS(ROW()+(0), COLUMN()+(-1), 1)), 2)</f>
        <v>14.75</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208159</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4.511</v>
      </c>
      <c r="F19" s="12">
        <v>61.32</v>
      </c>
      <c r="G19" s="12">
        <f ca="1">ROUND(INDIRECT(ADDRESS(ROW()+(0), COLUMN()+(-2), 1))*INDIRECT(ADDRESS(ROW()+(0), COLUMN()+(-1), 1)), 2)</f>
        <v>276.61</v>
      </c>
    </row>
    <row r="20" spans="1:7" ht="13.50" thickBot="1" customHeight="1">
      <c r="A20" s="1" t="s">
        <v>38</v>
      </c>
      <c r="B20" s="1"/>
      <c r="C20" s="10" t="s">
        <v>39</v>
      </c>
      <c r="D20" s="1" t="s">
        <v>40</v>
      </c>
      <c r="E20" s="13">
        <v>4.511</v>
      </c>
      <c r="F20" s="14">
        <v>44.52</v>
      </c>
      <c r="G20" s="14">
        <f ca="1">ROUND(INDIRECT(ADDRESS(ROW()+(0), COLUMN()+(-2), 1))*INDIRECT(ADDRESS(ROW()+(0), COLUMN()+(-1), 1)), 2)</f>
        <v>200.83</v>
      </c>
    </row>
    <row r="21" spans="1:7" ht="13.50" thickBot="1" customHeight="1">
      <c r="A21" s="15"/>
      <c r="B21" s="15"/>
      <c r="C21" s="15"/>
      <c r="D21" s="15"/>
      <c r="E21" s="9" t="s">
        <v>41</v>
      </c>
      <c r="F21" s="9"/>
      <c r="G21" s="17">
        <f ca="1">ROUND(SUM(INDIRECT(ADDRESS(ROW()+(-1), COLUMN()+(0), 1)),INDIRECT(ADDRESS(ROW()+(-2), COLUMN()+(0), 1))), 2)</f>
        <v>477.44</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208637</v>
      </c>
      <c r="G23" s="14">
        <f ca="1">ROUND(INDIRECT(ADDRESS(ROW()+(0), COLUMN()+(-2), 1))*INDIRECT(ADDRESS(ROW()+(0), COLUMN()+(-1), 1))/100, 2)</f>
        <v>4172.74</v>
      </c>
    </row>
    <row r="24" spans="1:7" ht="13.50" thickBot="1" customHeight="1">
      <c r="A24" s="21" t="s">
        <v>45</v>
      </c>
      <c r="B24" s="21"/>
      <c r="C24" s="22"/>
      <c r="D24" s="23"/>
      <c r="E24" s="24" t="s">
        <v>46</v>
      </c>
      <c r="F24" s="25"/>
      <c r="G24" s="26">
        <f ca="1">ROUND(SUM(INDIRECT(ADDRESS(ROW()+(-1), COLUMN()+(0), 1)),INDIRECT(ADDRESS(ROW()+(-3), COLUMN()+(0), 1)),INDIRECT(ADDRESS(ROW()+(-7), COLUMN()+(0), 1))), 2)</f>
        <v>212810</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