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<sst xmlns="http://schemas.openxmlformats.org/spreadsheetml/2006/main" count="42" uniqueCount="42">
  <si>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</si>
  <si>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HBH010</t>
  </si>
  <si>
    <t xml:space="preserve">Ud</t>
  </si>
  <si>
    <t xml:space="preserve">Bancada de hormigón.</t>
  </si>
  <si>
    <r>
      <rPr>
        <sz val="8.25"/>
        <color rgb="FF000000"/>
        <rFont val="Arial"/>
        <family val="2"/>
      </rPr>
      <t xml:space="preserve">Bancada de hormigón armado, de 150x100x16 cm, compuesta de hormigón H21, para un ambiente no severo, tamaño máximo del agregado 20 mm, consistencia blanda, premezclado en planta, y vaciado con bomba, malla elaborada "in situ" 20x20 ø 6,3-6,3 de acero AH 500, separación 20x20 cm y 6,3 mm de diámetro, marco perimetral de perfil de acero laminado en caliente y capa separadora de geotextil no tejido.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</si>
  <si>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</si>
  <si>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</si>
  <si>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</si>
  <si>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</si>
  <si>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</si>
  <si>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</si>
  <si>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</si>
  <si>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mt14gsa010ce</t>
  </si>
  <si>
    <t xml:space="preserve">m²</t>
  </si>
  <si>
    <t xml:space="preserve">Geotextil no tejido sintético, termosoldado, de polipropileno-polietileno, con una resistencia a la tracción longitudinal de 9,5 kN/m, una resistencia a la tracción transversal de 10 kN/m, una apertura de cono al ensayo de perforación dinámica según ISO 13433 inferior a 28 mm, resistencia CBR a punzonamiento 1,56 kN y una masa superficial de 125 g/m².</t>
  </si>
  <si>
    <t xml:space="preserve">mt07ala000ha</t>
  </si>
  <si>
    <t xml:space="preserve">kg</t>
  </si>
  <si>
    <t xml:space="preserve">Acero laminado A 572 Grado 42, en perfiles laminados en caliente, según ASTM A 572, piezas simples, para aplicaciones estructurales, acabado con imprimación antioxidante. Trabajado y montado en taller, para colocar en obra.</t>
  </si>
  <si>
    <t xml:space="preserve">mt07ame131c</t>
  </si>
  <si>
    <t xml:space="preserve">m²</t>
  </si>
  <si>
    <t xml:space="preserve">Malla elaborada "in situ" 20x20 ø 6,3-6,3 de acero CA-50 (fy=500 MPa), equivalente a AH 500 según CBH 87, separación 20x20 cm y 6,3 mm de diámetro.</t>
  </si>
  <si>
    <t xml:space="preserve">mt10haf120bi</t>
  </si>
  <si>
    <t xml:space="preserve">m³</t>
  </si>
  <si>
    <t xml:space="preserve">Hormigón H21, para un ambiente no severo, tamaño máximo del agregado 20 mm, consistencia blanda, con un asentamiento de 6 a 9 cm, medido con el cono de Abrams, premezclado en planta, según CBH 87.</t>
  </si>
  <si>
    <t xml:space="preserve">Subtotal materiales:</t>
  </si>
  <si>
    <t xml:space="preserve">Equipo y herramienta</t>
  </si>
  <si>
    <t xml:space="preserve">mq06bhe010</t>
  </si>
  <si>
    <t xml:space="preserve">h</t>
  </si>
  <si>
    <t xml:space="preserve">Camión bomba estacionado en obra, para bombeo de hormigón.</t>
  </si>
  <si>
    <t xml:space="preserve">Subtotal equipo y herramienta:</t>
  </si>
  <si>
    <t xml:space="preserve">Mano de obra</t>
  </si>
  <si>
    <t xml:space="preserve">mo042</t>
  </si>
  <si>
    <t xml:space="preserve">h</t>
  </si>
  <si>
    <t xml:space="preserve">Maestro hormigonero.</t>
  </si>
  <si>
    <t xml:space="preserve">mo089</t>
  </si>
  <si>
    <t xml:space="preserve">h</t>
  </si>
  <si>
    <t xml:space="preserve">Ayudante 1ª de hormigonero.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</si>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</sst>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68" customWidth="1"/>
    <col min="4" max="4" width="6.97" customWidth="1"/>
    <col min="5" max="5" width="65.79" customWidth="1"/>
    <col min="6" max="6" width="14.28" customWidth="1"/>
    <col min="7" max="7" width="15.81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1.76</v>
      </c>
      <c r="G10" s="12">
        <v>13.46</v>
      </c>
      <c r="H10" s="12">
        <f ca="1">ROUND(INDIRECT(ADDRESS(ROW()+(0), COLUMN()+(-2), 1))*INDIRECT(ADDRESS(ROW()+(0), COLUMN()+(-1), 1)), 2)</f>
        <v>23.69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94</v>
      </c>
      <c r="G11" s="12">
        <v>11.28</v>
      </c>
      <c r="H11" s="12">
        <f ca="1">ROUND(INDIRECT(ADDRESS(ROW()+(0), COLUMN()+(-2), 1))*INDIRECT(ADDRESS(ROW()+(0), COLUMN()+(-1), 1)), 2)</f>
        <v>1060.32</v>
      </c>
    </row>
    <row r="12" spans="1:8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1.65</v>
      </c>
      <c r="G12" s="12">
        <v>21.63</v>
      </c>
      <c r="H12" s="12">
        <f ca="1">ROUND(INDIRECT(ADDRESS(ROW()+(0), COLUMN()+(-2), 1))*INDIRECT(ADDRESS(ROW()+(0), COLUMN()+(-1), 1)), 2)</f>
        <v>35.69</v>
      </c>
    </row>
    <row r="13" spans="1:8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0.264</v>
      </c>
      <c r="G13" s="14">
        <v>803.63</v>
      </c>
      <c r="H13" s="14">
        <f ca="1">ROUND(INDIRECT(ADDRESS(ROW()+(0), COLUMN()+(-2), 1))*INDIRECT(ADDRESS(ROW()+(0), COLUMN()+(-1), 1)), 2)</f>
        <v>212.16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1331.86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0.012</v>
      </c>
      <c r="G16" s="14">
        <v>1256.67</v>
      </c>
      <c r="H16" s="14">
        <f ca="1">ROUND(INDIRECT(ADDRESS(ROW()+(0), COLUMN()+(-2), 1))*INDIRECT(ADDRESS(ROW()+(0), COLUMN()+(-1), 1)), 2)</f>
        <v>15.08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15.08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0.338</v>
      </c>
      <c r="G19" s="12">
        <v>62.1</v>
      </c>
      <c r="H19" s="12">
        <f ca="1">ROUND(INDIRECT(ADDRESS(ROW()+(0), COLUMN()+(-2), 1))*INDIRECT(ADDRESS(ROW()+(0), COLUMN()+(-1), 1)), 2)</f>
        <v>20.99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3">
        <v>0.338</v>
      </c>
      <c r="G20" s="14">
        <v>46.39</v>
      </c>
      <c r="H20" s="14">
        <f ca="1">ROUND(INDIRECT(ADDRESS(ROW()+(0), COLUMN()+(-2), 1))*INDIRECT(ADDRESS(ROW()+(0), COLUMN()+(-1), 1)), 2)</f>
        <v>15.68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1))), 2)</f>
        <v>36.67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20" t="s">
        <v>39</v>
      </c>
      <c r="D23" s="20"/>
      <c r="E23" s="19" t="s">
        <v>40</v>
      </c>
      <c r="F23" s="13">
        <v>2</v>
      </c>
      <c r="G23" s="14">
        <f ca="1">ROUND(SUM(INDIRECT(ADDRESS(ROW()+(-2), COLUMN()+(1), 1)),INDIRECT(ADDRESS(ROW()+(-6), COLUMN()+(1), 1)),INDIRECT(ADDRESS(ROW()+(-9), COLUMN()+(1), 1))), 2)</f>
        <v>1383.61</v>
      </c>
      <c r="H23" s="14">
        <f ca="1">ROUND(INDIRECT(ADDRESS(ROW()+(0), COLUMN()+(-2), 1))*INDIRECT(ADDRESS(ROW()+(0), COLUMN()+(-1), 1))/100, 2)</f>
        <v>27.67</v>
      </c>
    </row>
    <row r="24" spans="1:8" ht="13.50" thickBot="1" customHeight="1">
      <c r="A24" s="8"/>
      <c r="B24" s="8"/>
      <c r="C24" s="8"/>
      <c r="D24" s="8"/>
      <c r="E24" s="8"/>
      <c r="F24" s="21" t="s">
        <v>41</v>
      </c>
      <c r="G24" s="21"/>
      <c r="H24" s="22">
        <f ca="1">ROUND(SUM(INDIRECT(ADDRESS(ROW()+(-1), COLUMN()+(0), 1)),INDIRECT(ADDRESS(ROW()+(-3), COLUMN()+(0), 1)),INDIRECT(ADDRESS(ROW()+(-7), COLUMN()+(0), 1)),INDIRECT(ADDRESS(ROW()+(-10), COLUMN()+(0), 1))), 2)</f>
        <v>1411.28</v>
      </c>
    </row>
  </sheetData>
  <mergeCells count="4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