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<sst xmlns="http://schemas.openxmlformats.org/spreadsheetml/2006/main" count="49" uniqueCount="49">
  <si>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</si>
  <si>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CCS010</t>
  </si>
  <si>
    <t xml:space="preserve">m³</t>
  </si>
  <si>
    <t xml:space="preserve">Muro de sótano.</t>
  </si>
  <si>
    <r>
      <rPr>
        <sz val="8.25"/>
        <color rgb="FF000000"/>
        <rFont val="Arial"/>
        <family val="2"/>
      </rPr>
      <t xml:space="preserve">Muro de sótano de hormigón armado, realizado con hormigón H21, para un ambiente no severo, tamaño máximo del agregado 20 mm, consistencia blanda, premezclado en planta, y vaciado con bomba, y acero AH 500, con una cuantía aproximada de 50 kg/m³. Incluso alambre de atar y separadores. El precio incluye el corte, doblado y montaje de la armadura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</si>
  <si>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</si>
  <si>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</si>
  <si>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</si>
  <si>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</si>
  <si>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</si>
  <si>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</si>
  <si>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</si>
  <si>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mt07aco020d</t>
  </si>
  <si>
    <t xml:space="preserve">Ud</t>
  </si>
  <si>
    <t xml:space="preserve">Separador homologado para muros.</t>
  </si>
  <si>
    <t xml:space="preserve">mt07aco120b</t>
  </si>
  <si>
    <t xml:space="preserve">kg</t>
  </si>
  <si>
    <t xml:space="preserve">Acero en barras corrugadas CA-50 (fy=500 MPa), equivalente a AH 500 según CBH 87,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</si>
  <si>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</si>
  <si>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</si>
  <si>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</si>
  <si>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mt10haf120bi</t>
  </si>
  <si>
    <t xml:space="preserve">m³</t>
  </si>
  <si>
    <t xml:space="preserve">Hormigón H21, para un ambiente no severo, tamaño máximo del agregado 20 mm, consistencia blanda, con un asentamiento de 6 a 9 cm, medido con el cono de Abrams, premezclado en planta, según CBH 87.</t>
  </si>
  <si>
    <t xml:space="preserve">Subtotal materiales:</t>
  </si>
  <si>
    <t xml:space="preserve">Equipo y herramienta</t>
  </si>
  <si>
    <t xml:space="preserve">mq06bhe010</t>
  </si>
  <si>
    <t xml:space="preserve">h</t>
  </si>
  <si>
    <t xml:space="preserve">Camión bomba estacionado en obra, para bombeo de hormigón.</t>
  </si>
  <si>
    <t xml:space="preserve">Subtotal equipo y herramienta:</t>
  </si>
  <si>
    <t xml:space="preserve">Mano de obra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</si>
  <si>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</si>
  <si>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</si>
  <si>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</si>
  <si>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</si>
  <si>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</si>
  <si>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1ª de armador.</t>
  </si>
  <si>
    <t xml:space="preserve">mo045</t>
  </si>
  <si>
    <t xml:space="preserve">h</t>
  </si>
  <si>
    <t xml:space="preserve">Maestro hormigonero especialista en el vaciado y colocado del hormigón.</t>
  </si>
  <si>
    <t xml:space="preserve">mo092</t>
  </si>
  <si>
    <t xml:space="preserve">h</t>
  </si>
  <si>
    <t xml:space="preserve">Ayudante 1ª de hormigonero especialista en el vaciado y colocado del hormigón.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</si>
  <si>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</si>
  <si>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</si>
  <si>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</si>
  <si>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</si>
  <si>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60,04Bs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</si>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</sst>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2.21" customWidth="1"/>
    <col min="4" max="4" width="5.44" customWidth="1"/>
    <col min="5" max="5" width="68.34" customWidth="1"/>
    <col min="6" max="6" width="14.28" customWidth="1"/>
    <col min="7" max="7" width="15.81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0.49</v>
      </c>
      <c r="H10" s="12">
        <f ca="1">ROUND(INDIRECT(ADDRESS(ROW()+(0), COLUMN()+(-2), 1))*INDIRECT(ADDRESS(ROW()+(0), COLUMN()+(-1), 1)), 2)</f>
        <v>3.92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51</v>
      </c>
      <c r="G11" s="12">
        <v>8.83</v>
      </c>
      <c r="H11" s="12">
        <f ca="1">ROUND(INDIRECT(ADDRESS(ROW()+(0), COLUMN()+(-2), 1))*INDIRECT(ADDRESS(ROW()+(0), COLUMN()+(-1), 1)), 2)</f>
        <v>450.33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0.65</v>
      </c>
      <c r="G12" s="12">
        <v>11.68</v>
      </c>
      <c r="H12" s="12">
        <f ca="1">ROUND(INDIRECT(ADDRESS(ROW()+(0), COLUMN()+(-2), 1))*INDIRECT(ADDRESS(ROW()+(0), COLUMN()+(-1), 1)), 2)</f>
        <v>7.59</v>
      </c>
    </row>
    <row r="13" spans="1:8" ht="34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1.05</v>
      </c>
      <c r="G13" s="14">
        <v>803.63</v>
      </c>
      <c r="H13" s="14">
        <f ca="1">ROUND(INDIRECT(ADDRESS(ROW()+(0), COLUMN()+(-2), 1))*INDIRECT(ADDRESS(ROW()+(0), COLUMN()+(-1), 1)), 2)</f>
        <v>843.81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1305.65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0.061</v>
      </c>
      <c r="G16" s="14">
        <v>1256.67</v>
      </c>
      <c r="H16" s="14">
        <f ca="1">ROUND(INDIRECT(ADDRESS(ROW()+(0), COLUMN()+(-2), 1))*INDIRECT(ADDRESS(ROW()+(0), COLUMN()+(-1), 1)), 2)</f>
        <v>76.66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76.66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1">
        <v>0.576</v>
      </c>
      <c r="G19" s="12">
        <v>62.1</v>
      </c>
      <c r="H19" s="12">
        <f ca="1">ROUND(INDIRECT(ADDRESS(ROW()+(0), COLUMN()+(-2), 1))*INDIRECT(ADDRESS(ROW()+(0), COLUMN()+(-1), 1)), 2)</f>
        <v>35.77</v>
      </c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0.733</v>
      </c>
      <c r="G20" s="12">
        <v>46.39</v>
      </c>
      <c r="H20" s="12">
        <f ca="1">ROUND(INDIRECT(ADDRESS(ROW()+(0), COLUMN()+(-2), 1))*INDIRECT(ADDRESS(ROW()+(0), COLUMN()+(-1), 1)), 2)</f>
        <v>34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0.079</v>
      </c>
      <c r="G21" s="12">
        <v>62.1</v>
      </c>
      <c r="H21" s="12">
        <f ca="1">ROUND(INDIRECT(ADDRESS(ROW()+(0), COLUMN()+(-2), 1))*INDIRECT(ADDRESS(ROW()+(0), COLUMN()+(-1), 1)), 2)</f>
        <v>4.91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3">
        <v>0.314</v>
      </c>
      <c r="G22" s="14">
        <v>46.39</v>
      </c>
      <c r="H22" s="14">
        <f ca="1">ROUND(INDIRECT(ADDRESS(ROW()+(0), COLUMN()+(-2), 1))*INDIRECT(ADDRESS(ROW()+(0), COLUMN()+(-1), 1)), 2)</f>
        <v>14.57</v>
      </c>
    </row>
    <row r="23" spans="1:8" ht="13.50" thickBot="1" customHeight="1">
      <c r="A23" s="15"/>
      <c r="B23" s="15"/>
      <c r="C23" s="15"/>
      <c r="D23" s="15"/>
      <c r="E23" s="15"/>
      <c r="F23" s="9" t="s">
        <v>43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1))), 2)</f>
        <v>89.25</v>
      </c>
    </row>
    <row r="24" spans="1:8" ht="13.50" thickBot="1" customHeight="1">
      <c r="A24" s="15">
        <v>4</v>
      </c>
      <c r="B24" s="15"/>
      <c r="C24" s="15"/>
      <c r="D24" s="15"/>
      <c r="E24" s="18" t="s">
        <v>44</v>
      </c>
      <c r="F24" s="18"/>
      <c r="G24" s="15"/>
      <c r="H24" s="15"/>
    </row>
    <row r="25" spans="1:8" ht="13.50" thickBot="1" customHeight="1">
      <c r="A25" s="19"/>
      <c r="B25" s="19"/>
      <c r="C25" s="20" t="s">
        <v>45</v>
      </c>
      <c r="D25" s="20"/>
      <c r="E25" s="19" t="s">
        <v>46</v>
      </c>
      <c r="F25" s="13">
        <v>2</v>
      </c>
      <c r="G25" s="14">
        <f ca="1">ROUND(SUM(INDIRECT(ADDRESS(ROW()+(-2), COLUMN()+(1), 1)),INDIRECT(ADDRESS(ROW()+(-8), COLUMN()+(1), 1)),INDIRECT(ADDRESS(ROW()+(-11), COLUMN()+(1), 1))), 2)</f>
        <v>1471.56</v>
      </c>
      <c r="H25" s="14">
        <f ca="1">ROUND(INDIRECT(ADDRESS(ROW()+(0), COLUMN()+(-2), 1))*INDIRECT(ADDRESS(ROW()+(0), COLUMN()+(-1), 1))/100, 2)</f>
        <v>29.43</v>
      </c>
    </row>
    <row r="26" spans="1:8" ht="13.50" thickBot="1" customHeight="1">
      <c r="A26" s="21" t="s">
        <v>47</v>
      </c>
      <c r="B26" s="21"/>
      <c r="C26" s="22"/>
      <c r="D26" s="22"/>
      <c r="E26" s="23"/>
      <c r="F26" s="24" t="s">
        <v>48</v>
      </c>
      <c r="G26" s="25"/>
      <c r="H26" s="26">
        <f ca="1">ROUND(SUM(INDIRECT(ADDRESS(ROW()+(-1), COLUMN()+(0), 1)),INDIRECT(ADDRESS(ROW()+(-3), COLUMN()+(0), 1)),INDIRECT(ADDRESS(ROW()+(-9), COLUMN()+(0), 1)),INDIRECT(ADDRESS(ROW()+(-12), COLUMN()+(0), 1))), 2)</f>
        <v>1500.99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