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<sst xmlns="http://schemas.openxmlformats.org/spreadsheetml/2006/main" count="41" uniqueCount="41">
  <si>
    <t xml:space="preserve"/>
  </si>
  <si>
    <t xml:space="preserve">IOB020</t>
  </si>
  <si>
    <t xml:space="preserve">Ud</t>
  </si>
  <si>
    <t xml:space="preserve">Tanque.</t>
  </si>
  <si>
    <r>
      <rPr>
        <sz val="8.25"/>
        <color rgb="FF000000"/>
        <rFont val="Arial"/>
        <family val="2"/>
      </rPr>
      <t xml:space="preserve">Tanque para reserva de agua contra incendios de 12 m³ de capacidad, prefabricado de poliéster, colocado en superficie, en posición vertical. Incluso, válvula de flotador de 1 1/2" de diámetro para conectar con la acometida, interruptores de nivel, válvula de bola de 50 mm de diámetro para vaciado y válvula de corte de mariposa de 1 1/2" de diámetro para conectar al grupo de presión.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</si>
  <si>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</si>
  <si>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</si>
  <si>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</si>
  <si>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</si>
  <si>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</si>
  <si>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</si>
  <si>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</si>
  <si>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mt41aco100a</t>
  </si>
  <si>
    <t xml:space="preserve">Ud</t>
  </si>
  <si>
    <t xml:space="preserve">Tanque de poliéster, de 12 m³, 2450 mm de diámetro, colocado en superficie, en posición vertical, para reserva de agua contra incendios.</t>
  </si>
  <si>
    <t xml:space="preserve">mt37vfl010e</t>
  </si>
  <si>
    <t xml:space="preserve">Ud</t>
  </si>
  <si>
    <t xml:space="preserve">Válvula de flotador de 1 1/2" de diámetro, para una presión máxima de 8 bar, con cuerpo de latón, boya esférica roscada de latón y obturador de goma.</t>
  </si>
  <si>
    <t xml:space="preserve">mt37inl010</t>
  </si>
  <si>
    <t xml:space="preserve">Ud</t>
  </si>
  <si>
    <t xml:space="preserve">Interruptor de nivel de 10 A, con boya, contrapeso y cable.</t>
  </si>
  <si>
    <t xml:space="preserve">mt37sve010f</t>
  </si>
  <si>
    <t xml:space="preserve">Ud</t>
  </si>
  <si>
    <t xml:space="preserve">Válvula de esfera de latón niquelado para roscar de 1 1/2".</t>
  </si>
  <si>
    <t xml:space="preserve">mt37svm010a</t>
  </si>
  <si>
    <t xml:space="preserve">Ud</t>
  </si>
  <si>
    <t xml:space="preserve">Válvula de mariposa de hierro fundido, DN 32 mm.</t>
  </si>
  <si>
    <t xml:space="preserve">Subtotal materiales:</t>
  </si>
  <si>
    <t xml:space="preserve">Mano de obra</t>
  </si>
  <si>
    <t xml:space="preserve">mo008</t>
  </si>
  <si>
    <t xml:space="preserve">h</t>
  </si>
  <si>
    <t xml:space="preserve">Especialista plomero.</t>
  </si>
  <si>
    <t xml:space="preserve">mo107</t>
  </si>
  <si>
    <t xml:space="preserve">h</t>
  </si>
  <si>
    <t xml:space="preserve">Ayudante 1ª de plomero.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</si>
  <si>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</si>
  <si>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</si>
  <si>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</si>
  <si>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</si>
  <si>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1.695,09Bs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</si>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</sst>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5.27" customWidth="1"/>
    <col min="3" max="3" width="0.85" customWidth="1"/>
    <col min="4" max="4" width="6.80" customWidth="1"/>
    <col min="5" max="5" width="71.57" customWidth="1"/>
    <col min="6" max="6" width="10.54" customWidth="1"/>
    <col min="7" max="7" width="13.43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30073.6</v>
      </c>
      <c r="H10" s="12">
        <f ca="1">ROUND(INDIRECT(ADDRESS(ROW()+(0), COLUMN()+(-2), 1))*INDIRECT(ADDRESS(ROW()+(0), COLUMN()+(-1), 1)), 2)</f>
        <v>30073.6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1</v>
      </c>
      <c r="G11" s="12">
        <v>1589.63</v>
      </c>
      <c r="H11" s="12">
        <f ca="1">ROUND(INDIRECT(ADDRESS(ROW()+(0), COLUMN()+(-2), 1))*INDIRECT(ADDRESS(ROW()+(0), COLUMN()+(-1), 1)), 2)</f>
        <v>1589.63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2</v>
      </c>
      <c r="G12" s="12">
        <v>138.08</v>
      </c>
      <c r="H12" s="12">
        <f ca="1">ROUND(INDIRECT(ADDRESS(ROW()+(0), COLUMN()+(-2), 1))*INDIRECT(ADDRESS(ROW()+(0), COLUMN()+(-1), 1)), 2)</f>
        <v>276.16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1</v>
      </c>
      <c r="G13" s="12">
        <v>255.29</v>
      </c>
      <c r="H13" s="12">
        <f ca="1">ROUND(INDIRECT(ADDRESS(ROW()+(0), COLUMN()+(-2), 1))*INDIRECT(ADDRESS(ROW()+(0), COLUMN()+(-1), 1)), 2)</f>
        <v>255.29</v>
      </c>
    </row>
    <row r="14" spans="1:8" ht="13.5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3">
        <v>1</v>
      </c>
      <c r="G14" s="14">
        <v>343</v>
      </c>
      <c r="H14" s="14">
        <f ca="1">ROUND(INDIRECT(ADDRESS(ROW()+(0), COLUMN()+(-2), 1))*INDIRECT(ADDRESS(ROW()+(0), COLUMN()+(-1), 1)), 2)</f>
        <v>343</v>
      </c>
    </row>
    <row r="15" spans="1:8" ht="13.50" thickBot="1" customHeight="1">
      <c r="A15" s="15"/>
      <c r="B15" s="15"/>
      <c r="C15" s="15"/>
      <c r="D15" s="15"/>
      <c r="E15" s="15"/>
      <c r="F15" s="9" t="s">
        <v>27</v>
      </c>
      <c r="G15" s="9"/>
      <c r="H15" s="17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32537.7</v>
      </c>
    </row>
    <row r="16" spans="1:8" ht="13.50" thickBot="1" customHeight="1">
      <c r="A16" s="15">
        <v>2</v>
      </c>
      <c r="B16" s="15"/>
      <c r="C16" s="15"/>
      <c r="D16" s="15"/>
      <c r="E16" s="18" t="s">
        <v>28</v>
      </c>
      <c r="F16" s="18"/>
      <c r="G16" s="15"/>
      <c r="H16" s="15"/>
    </row>
    <row r="17" spans="1:8" ht="13.50" thickBot="1" customHeight="1">
      <c r="A17" s="1" t="s">
        <v>29</v>
      </c>
      <c r="B17" s="1"/>
      <c r="C17" s="10" t="s">
        <v>30</v>
      </c>
      <c r="D17" s="10"/>
      <c r="E17" s="1" t="s">
        <v>31</v>
      </c>
      <c r="F17" s="11">
        <v>6.608</v>
      </c>
      <c r="G17" s="12">
        <v>61.32</v>
      </c>
      <c r="H17" s="12">
        <f ca="1">ROUND(INDIRECT(ADDRESS(ROW()+(0), COLUMN()+(-2), 1))*INDIRECT(ADDRESS(ROW()+(0), COLUMN()+(-1), 1)), 2)</f>
        <v>405.2</v>
      </c>
    </row>
    <row r="18" spans="1:8" ht="13.50" thickBot="1" customHeight="1">
      <c r="A18" s="1" t="s">
        <v>32</v>
      </c>
      <c r="B18" s="1"/>
      <c r="C18" s="10" t="s">
        <v>33</v>
      </c>
      <c r="D18" s="10"/>
      <c r="E18" s="1" t="s">
        <v>34</v>
      </c>
      <c r="F18" s="13">
        <v>6.608</v>
      </c>
      <c r="G18" s="14">
        <v>44.52</v>
      </c>
      <c r="H18" s="14">
        <f ca="1">ROUND(INDIRECT(ADDRESS(ROW()+(0), COLUMN()+(-2), 1))*INDIRECT(ADDRESS(ROW()+(0), COLUMN()+(-1), 1)), 2)</f>
        <v>294.19</v>
      </c>
    </row>
    <row r="19" spans="1:8" ht="13.50" thickBot="1" customHeight="1">
      <c r="A19" s="15"/>
      <c r="B19" s="15"/>
      <c r="C19" s="15"/>
      <c r="D19" s="15"/>
      <c r="E19" s="15"/>
      <c r="F19" s="9" t="s">
        <v>35</v>
      </c>
      <c r="G19" s="9"/>
      <c r="H19" s="17">
        <f ca="1">ROUND(SUM(INDIRECT(ADDRESS(ROW()+(-1), COLUMN()+(0), 1)),INDIRECT(ADDRESS(ROW()+(-2), COLUMN()+(0), 1))), 2)</f>
        <v>699.39</v>
      </c>
    </row>
    <row r="20" spans="1:8" ht="13.50" thickBot="1" customHeight="1">
      <c r="A20" s="15">
        <v>3</v>
      </c>
      <c r="B20" s="15"/>
      <c r="C20" s="15"/>
      <c r="D20" s="15"/>
      <c r="E20" s="18" t="s">
        <v>36</v>
      </c>
      <c r="F20" s="18"/>
      <c r="G20" s="15"/>
      <c r="H20" s="15"/>
    </row>
    <row r="21" spans="1:8" ht="13.50" thickBot="1" customHeight="1">
      <c r="A21" s="19"/>
      <c r="B21" s="19"/>
      <c r="C21" s="20" t="s">
        <v>37</v>
      </c>
      <c r="D21" s="20"/>
      <c r="E21" s="19" t="s">
        <v>38</v>
      </c>
      <c r="F21" s="13">
        <v>2</v>
      </c>
      <c r="G21" s="14">
        <f ca="1">ROUND(SUM(INDIRECT(ADDRESS(ROW()+(-2), COLUMN()+(1), 1)),INDIRECT(ADDRESS(ROW()+(-6), COLUMN()+(1), 1))), 2)</f>
        <v>33237</v>
      </c>
      <c r="H21" s="14">
        <f ca="1">ROUND(INDIRECT(ADDRESS(ROW()+(0), COLUMN()+(-2), 1))*INDIRECT(ADDRESS(ROW()+(0), COLUMN()+(-1), 1))/100, 2)</f>
        <v>664.74</v>
      </c>
    </row>
    <row r="22" spans="1:8" ht="13.50" thickBot="1" customHeight="1">
      <c r="A22" s="21" t="s">
        <v>39</v>
      </c>
      <c r="B22" s="21"/>
      <c r="C22" s="22"/>
      <c r="D22" s="22"/>
      <c r="E22" s="23"/>
      <c r="F22" s="24" t="s">
        <v>40</v>
      </c>
      <c r="G22" s="25"/>
      <c r="H22" s="26">
        <f ca="1">ROUND(SUM(INDIRECT(ADDRESS(ROW()+(-1), COLUMN()+(0), 1)),INDIRECT(ADDRESS(ROW()+(-3), COLUMN()+(0), 1)),INDIRECT(ADDRESS(ROW()+(-7), COLUMN()+(0), 1))), 2)</f>
        <v>33901.8</v>
      </c>
    </row>
  </sheetData>
  <mergeCells count="3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B18"/>
    <mergeCell ref="C18:D18"/>
    <mergeCell ref="A19:B19"/>
    <mergeCell ref="C19:D19"/>
    <mergeCell ref="F19:G19"/>
    <mergeCell ref="A20:B20"/>
    <mergeCell ref="C20:D20"/>
    <mergeCell ref="E20:F20"/>
    <mergeCell ref="A21:B21"/>
    <mergeCell ref="C21:D21"/>
    <mergeCell ref="A22:E22"/>
    <mergeCell ref="F22:G22"/>
  </mergeCells>
  <pageMargins left="0.147638" right="0.147638" top="0.206693" bottom="0.206693" header="0.0" footer="0.0"/>
  <pageSetup paperSize="9" orientation="portrait"/>
  <rowBreaks count="0" manualBreakCount="0">
    </rowBreaks>
</worksheet>
</file>