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<sst xmlns="http://schemas.openxmlformats.org/spreadsheetml/2006/main" count="73" uniqueCount="73">
  <si>
    <t xml:space="preserve"/>
  </si>
  <si>
    <t xml:space="preserve">EHV010</t>
  </si>
  <si>
    <t xml:space="preserve">m³</t>
  </si>
  <si>
    <t xml:space="preserve">Viga de hormigón armado.</t>
  </si>
  <si>
    <r>
      <rPr>
        <sz val="8.25"/>
        <color rgb="FF000000"/>
        <rFont val="Arial"/>
        <family val="2"/>
      </rPr>
      <t xml:space="preserve">Viga descolgada, recta, de hormigón armado, de 40x60 cm, realizada con hormigón H21, para un ambiente no severo, tamaño máximo del agregado 20 mm, consistencia blanda, premezclado en planta, y vaciado con bomba, y acero AH 500, con una cuantía aproximada de 150 kg/m³; montaje y desmontaje del sistema de encofrado, con acabado para revestir, en planta de hasta 3 m de altura libre,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 y líquido desencofrante, para evitar la adherencia del hormigón al encofrado.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</si>
  <si>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</si>
  <si>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</si>
  <si>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</si>
  <si>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</si>
  <si>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</si>
  <si>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</si>
  <si>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</si>
  <si>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</si>
  <si>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</si>
  <si>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</si>
  <si>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</si>
  <si>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</si>
  <si>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</si>
  <si>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</si>
  <si>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</si>
  <si>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</si>
  <si>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</si>
  <si>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</si>
  <si>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</si>
  <si>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</si>
  <si>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</si>
  <si>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</si>
  <si>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</si>
  <si>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</si>
  <si>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</si>
  <si>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mt07aco020c</t>
  </si>
  <si>
    <t xml:space="preserve">Ud</t>
  </si>
  <si>
    <t xml:space="preserve">Separador homologado para vigas.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</si>
  <si>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</si>
  <si>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</si>
  <si>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</si>
  <si>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</si>
  <si>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</si>
  <si>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</si>
  <si>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</si>
  <si>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</si>
  <si>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</si>
  <si>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Subtotal materiales:</t>
  </si>
  <si>
    <t xml:space="preserve">Equipo y herramienta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</si>
  <si>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</si>
  <si>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</si>
  <si>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</si>
  <si>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</si>
  <si>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</si>
  <si>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</si>
  <si>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</si>
  <si>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</si>
  <si>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</si>
  <si>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</si>
  <si>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1ª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</si>
  <si>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</si>
  <si>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</si>
  <si>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</si>
  <si>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</si>
  <si>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</si>
  <si>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</si>
  <si>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</si>
  <si>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</si>
  <si>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</si>
  <si>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</si>
  <si>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</si>
  <si>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</si>
  <si>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</si>
  <si>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</si>
  <si>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</si>
  <si>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</si>
  <si>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217,78Bs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</si>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</sst>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66.81" customWidth="1"/>
    <col min="6" max="6" width="14.79" customWidth="1"/>
    <col min="7" max="7" width="15.3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0.192</v>
      </c>
      <c r="G10" s="12">
        <v>354.29</v>
      </c>
      <c r="H10" s="12">
        <f ca="1">ROUND(INDIRECT(ADDRESS(ROW()+(0), COLUMN()+(-2), 1))*INDIRECT(ADDRESS(ROW()+(0), COLUMN()+(-1), 1)), 2)</f>
        <v>68.02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0.032</v>
      </c>
      <c r="G11" s="12">
        <v>794.23</v>
      </c>
      <c r="H11" s="12">
        <f ca="1">ROUND(INDIRECT(ADDRESS(ROW()+(0), COLUMN()+(-2), 1))*INDIRECT(ADDRESS(ROW()+(0), COLUMN()+(-1), 1)), 2)</f>
        <v>25.42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0.111</v>
      </c>
      <c r="G12" s="12">
        <v>145.86</v>
      </c>
      <c r="H12" s="12">
        <f ca="1">ROUND(INDIRECT(ADDRESS(ROW()+(0), COLUMN()+(-2), 1))*INDIRECT(ADDRESS(ROW()+(0), COLUMN()+(-1), 1)), 2)</f>
        <v>16.19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0.013</v>
      </c>
      <c r="G13" s="12">
        <v>2768.11</v>
      </c>
      <c r="H13" s="12">
        <f ca="1">ROUND(INDIRECT(ADDRESS(ROW()+(0), COLUMN()+(-2), 1))*INDIRECT(ADDRESS(ROW()+(0), COLUMN()+(-1), 1)), 2)</f>
        <v>35.99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0.167</v>
      </c>
      <c r="G14" s="12">
        <v>68.13</v>
      </c>
      <c r="H14" s="12">
        <f ca="1">ROUND(INDIRECT(ADDRESS(ROW()+(0), COLUMN()+(-2), 1))*INDIRECT(ADDRESS(ROW()+(0), COLUMN()+(-1), 1)), 2)</f>
        <v>11.38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0.125</v>
      </c>
      <c r="G15" s="12">
        <v>14.05</v>
      </c>
      <c r="H15" s="12">
        <f ca="1">ROUND(INDIRECT(ADDRESS(ROW()+(0), COLUMN()+(-2), 1))*INDIRECT(ADDRESS(ROW()+(0), COLUMN()+(-1), 1)), 2)</f>
        <v>1.76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</v>
      </c>
      <c r="G16" s="12">
        <v>0.69</v>
      </c>
      <c r="H16" s="12">
        <f ca="1">ROUND(INDIRECT(ADDRESS(ROW()+(0), COLUMN()+(-2), 1))*INDIRECT(ADDRESS(ROW()+(0), COLUMN()+(-1), 1)), 2)</f>
        <v>2.76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157.5</v>
      </c>
      <c r="G17" s="12">
        <v>8.83</v>
      </c>
      <c r="H17" s="12">
        <f ca="1">ROUND(INDIRECT(ADDRESS(ROW()+(0), COLUMN()+(-2), 1))*INDIRECT(ADDRESS(ROW()+(0), COLUMN()+(-1), 1)), 2)</f>
        <v>1390.73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1.65</v>
      </c>
      <c r="G18" s="12">
        <v>11.68</v>
      </c>
      <c r="H18" s="12">
        <f ca="1">ROUND(INDIRECT(ADDRESS(ROW()+(0), COLUMN()+(-2), 1))*INDIRECT(ADDRESS(ROW()+(0), COLUMN()+(-1), 1)), 2)</f>
        <v>19.27</v>
      </c>
    </row>
    <row r="19" spans="1:8" ht="34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1.05</v>
      </c>
      <c r="G19" s="14">
        <v>803.63</v>
      </c>
      <c r="H19" s="14">
        <f ca="1">ROUND(INDIRECT(ADDRESS(ROW()+(0), COLUMN()+(-2), 1))*INDIRECT(ADDRESS(ROW()+(0), COLUMN()+(-1), 1)), 2)</f>
        <v>843.81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2415.33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3">
        <v>0.147</v>
      </c>
      <c r="G22" s="14">
        <v>1256.67</v>
      </c>
      <c r="H22" s="14">
        <f ca="1">ROUND(INDIRECT(ADDRESS(ROW()+(0), COLUMN()+(-2), 1))*INDIRECT(ADDRESS(ROW()+(0), COLUMN()+(-1), 1)), 2)</f>
        <v>184.73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1))), 2)</f>
        <v>184.73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2.295</v>
      </c>
      <c r="G25" s="12">
        <v>62.1</v>
      </c>
      <c r="H25" s="12">
        <f ca="1">ROUND(INDIRECT(ADDRESS(ROW()+(0), COLUMN()+(-2), 1))*INDIRECT(ADDRESS(ROW()+(0), COLUMN()+(-1), 1)), 2)</f>
        <v>142.52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2.295</v>
      </c>
      <c r="G26" s="12">
        <v>46.39</v>
      </c>
      <c r="H26" s="12">
        <f ca="1">ROUND(INDIRECT(ADDRESS(ROW()+(0), COLUMN()+(-2), 1))*INDIRECT(ADDRESS(ROW()+(0), COLUMN()+(-1), 1)), 2)</f>
        <v>106.47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1.586</v>
      </c>
      <c r="G27" s="12">
        <v>62.1</v>
      </c>
      <c r="H27" s="12">
        <f ca="1">ROUND(INDIRECT(ADDRESS(ROW()+(0), COLUMN()+(-2), 1))*INDIRECT(ADDRESS(ROW()+(0), COLUMN()+(-1), 1)), 2)</f>
        <v>98.49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1.718</v>
      </c>
      <c r="G28" s="12">
        <v>46.39</v>
      </c>
      <c r="H28" s="12">
        <f ca="1">ROUND(INDIRECT(ADDRESS(ROW()+(0), COLUMN()+(-2), 1))*INDIRECT(ADDRESS(ROW()+(0), COLUMN()+(-1), 1)), 2)</f>
        <v>79.7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0.094</v>
      </c>
      <c r="G29" s="12">
        <v>62.1</v>
      </c>
      <c r="H29" s="12">
        <f ca="1">ROUND(INDIRECT(ADDRESS(ROW()+(0), COLUMN()+(-2), 1))*INDIRECT(ADDRESS(ROW()+(0), COLUMN()+(-1), 1)), 2)</f>
        <v>5.84</v>
      </c>
    </row>
    <row r="30" spans="1:8" ht="24.0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3">
        <v>0.369</v>
      </c>
      <c r="G30" s="14">
        <v>46.39</v>
      </c>
      <c r="H30" s="14">
        <f ca="1">ROUND(INDIRECT(ADDRESS(ROW()+(0), COLUMN()+(-2), 1))*INDIRECT(ADDRESS(ROW()+(0), COLUMN()+(-1), 1)), 2)</f>
        <v>17.12</v>
      </c>
    </row>
    <row r="31" spans="1:8" ht="13.50" thickBot="1" customHeight="1">
      <c r="A31" s="15"/>
      <c r="B31" s="15"/>
      <c r="C31" s="15"/>
      <c r="D31" s="15"/>
      <c r="E31" s="15"/>
      <c r="F31" s="9" t="s">
        <v>67</v>
      </c>
      <c r="G31" s="9"/>
      <c r="H3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450.14</v>
      </c>
    </row>
    <row r="32" spans="1:8" ht="13.50" thickBot="1" customHeight="1">
      <c r="A32" s="15">
        <v>4</v>
      </c>
      <c r="B32" s="15"/>
      <c r="C32" s="15"/>
      <c r="D32" s="15"/>
      <c r="E32" s="18" t="s">
        <v>68</v>
      </c>
      <c r="F32" s="18"/>
      <c r="G32" s="15"/>
      <c r="H32" s="15"/>
    </row>
    <row r="33" spans="1:8" ht="13.50" thickBot="1" customHeight="1">
      <c r="A33" s="19"/>
      <c r="B33" s="19"/>
      <c r="C33" s="20" t="s">
        <v>69</v>
      </c>
      <c r="D33" s="20"/>
      <c r="E33" s="19" t="s">
        <v>70</v>
      </c>
      <c r="F33" s="13">
        <v>2</v>
      </c>
      <c r="G33" s="14">
        <f ca="1">ROUND(SUM(INDIRECT(ADDRESS(ROW()+(-2), COLUMN()+(1), 1)),INDIRECT(ADDRESS(ROW()+(-10), COLUMN()+(1), 1)),INDIRECT(ADDRESS(ROW()+(-13), COLUMN()+(1), 1))), 2)</f>
        <v>3050.2</v>
      </c>
      <c r="H33" s="14">
        <f ca="1">ROUND(INDIRECT(ADDRESS(ROW()+(0), COLUMN()+(-2), 1))*INDIRECT(ADDRESS(ROW()+(0), COLUMN()+(-1), 1))/100, 2)</f>
        <v>61</v>
      </c>
    </row>
    <row r="34" spans="1:8" ht="13.50" thickBot="1" customHeight="1">
      <c r="A34" s="21" t="s">
        <v>71</v>
      </c>
      <c r="B34" s="21"/>
      <c r="C34" s="22"/>
      <c r="D34" s="22"/>
      <c r="E34" s="23"/>
      <c r="F34" s="24" t="s">
        <v>72</v>
      </c>
      <c r="G34" s="25"/>
      <c r="H34" s="26">
        <f ca="1">ROUND(SUM(INDIRECT(ADDRESS(ROW()+(-1), COLUMN()+(0), 1)),INDIRECT(ADDRESS(ROW()+(-3), COLUMN()+(0), 1)),INDIRECT(ADDRESS(ROW()+(-11), COLUMN()+(0), 1)),INDIRECT(ADDRESS(ROW()+(-14), COLUMN()+(0), 1))), 2)</f>
        <v>3111.2</v>
      </c>
    </row>
  </sheetData>
  <mergeCells count="6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F31:G31"/>
    <mergeCell ref="A32:B32"/>
    <mergeCell ref="C32:D32"/>
    <mergeCell ref="E32:F32"/>
    <mergeCell ref="A33:B33"/>
    <mergeCell ref="C33:D33"/>
    <mergeCell ref="A34:E34"/>
    <mergeCell ref="F34:G34"/>
  </mergeCells>
  <pageMargins left="0.147638" right="0.147638" top="0.206693" bottom="0.206693" header="0.0" footer="0.0"/>
  <pageSetup paperSize="9" orientation="portrait"/>
  <rowBreaks count="0" manualBreakCount="0">
    </rowBreaks>
</worksheet>
</file>