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<sst xmlns="http://schemas.openxmlformats.org/spreadsheetml/2006/main" count="79" uniqueCount="79">
  <si>
    <t xml:space="preserve"/>
  </si>
  <si>
    <t xml:space="preserve">EAM030</t>
  </si>
  <si>
    <t xml:space="preserve">m²</t>
  </si>
  <si>
    <t xml:space="preserve">Estructura metálica con losa en una dirección.</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</si>
  <si>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canto; viguetas metálicas simples; complemento cerámico, 60x25x20 cm; capa de compresión de hormigón armado de 5 cm de espesor, realizada con hormigón H21, para un ambiente no severo, tamaño máximo del agregado 20 mm, consistencia blanda, premezclado en planta, y vaciado con bomba, volumen de hormigón 0,08 m³/m², acero AH 500 en zona de refuerzo de negativos, cuantía 1,8 kg/m³ y malla elaborada "in situ" 20x20 ø 6,3-6,3 de acero AH 500, separación 20x20 cm y 6,3 mm de diámetro, como armadura de reparto; montaje y desmontaje del sistema de encofrado; VIGAS: metálicas simples, de las series IPN, IPE, HEA, HEB o HEM, con una cuantía aproximada de 25 kg/m²; COLUMNAS: metálicos simples, de las series IPN, IPE, HEA, HEB o HEM, con una cuantía aproximada de 3,8 kg/m². El precio incluye el corte, doblado y conformado de la armadura en taller de obra,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cimentación.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</si>
  <si>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</si>
  <si>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</si>
  <si>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</si>
  <si>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</si>
  <si>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</si>
  <si>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</si>
  <si>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</si>
  <si>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mt08evm010</t>
  </si>
  <si>
    <t xml:space="preserve">m²</t>
  </si>
  <si>
    <t xml:space="preserve">Sistema de encofrado parcial de madera, recuperable, para ejecución de macizados de apoyos en losas de viguetas metálicas y complementos, debidamente apuntalado, amortizable en 50 usos, hasta 4,5 m de altura.</t>
  </si>
  <si>
    <t xml:space="preserve">mt07bce010e</t>
  </si>
  <si>
    <t xml:space="preserve">Ud</t>
  </si>
  <si>
    <t xml:space="preserve">Complemento cerámico,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</si>
  <si>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</si>
  <si>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</si>
  <si>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</si>
  <si>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mt07aco120b</t>
  </si>
  <si>
    <t xml:space="preserve">kg</t>
  </si>
  <si>
    <t xml:space="preserve">Acero en barras corrugadas CA-50 (fy=500 MPa), equivalente a AH 500 según CBH 87, de varios diámetros.</t>
  </si>
  <si>
    <t xml:space="preserve">mt08var050</t>
  </si>
  <si>
    <t xml:space="preserve">kg</t>
  </si>
  <si>
    <t xml:space="preserve">Alambre galvanizado para atar, de 1,30 mm de diámetro.</t>
  </si>
  <si>
    <t xml:space="preserve">mt07ame131c</t>
  </si>
  <si>
    <t xml:space="preserve">m²</t>
  </si>
  <si>
    <t xml:space="preserve">Malla elaborada "in situ" 20x20 ø 6,3-6,3 de acero CA-50 (fy=500 MPa), equivalente a AH 500 según CBH 87, separación 20x20 cm y 6,3 mm de diámetro.</t>
  </si>
  <si>
    <t xml:space="preserve">mt10haf120bi</t>
  </si>
  <si>
    <t xml:space="preserve">m³</t>
  </si>
  <si>
    <t xml:space="preserve">Hormigón H21, para un ambiente no severo, tamaño máximo del agregado 20 mm, consistencia blanda, con un asentamiento de 6 a 9 cm, medido con el cono de Abrams, premezclado en planta, según CBH 87.</t>
  </si>
  <si>
    <t xml:space="preserve">Subtotal materiales:</t>
  </si>
  <si>
    <t xml:space="preserve">Equipo y herramienta</t>
  </si>
  <si>
    <t xml:space="preserve">mq06bhe010</t>
  </si>
  <si>
    <t xml:space="preserve">h</t>
  </si>
  <si>
    <t xml:space="preserve">Camión bomba estacionado en obra, para bombeo de hormigón.</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</si>
  <si>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</si>
  <si>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</si>
  <si>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</si>
  <si>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</si>
  <si>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</si>
  <si>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</si>
  <si>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</si>
  <si>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</si>
  <si>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</si>
  <si>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 y herramienta:</t>
  </si>
  <si>
    <t xml:space="preserve">Mano de obra</t>
  </si>
  <si>
    <t xml:space="preserve">mo047</t>
  </si>
  <si>
    <t xml:space="preserve">h</t>
  </si>
  <si>
    <t xml:space="preserve">Especialista en montaje de estructura metálica.</t>
  </si>
  <si>
    <t xml:space="preserve">mo094</t>
  </si>
  <si>
    <t xml:space="preserve">h</t>
  </si>
  <si>
    <t xml:space="preserve">Ayudante 1ª en montaje de estructura metálica.</t>
  </si>
  <si>
    <t xml:space="preserve">mo044</t>
  </si>
  <si>
    <t xml:space="preserve">h</t>
  </si>
  <si>
    <t xml:space="preserve">Encofrador.</t>
  </si>
  <si>
    <t xml:space="preserve">mo091</t>
  </si>
  <si>
    <t xml:space="preserve">h</t>
  </si>
  <si>
    <t xml:space="preserve">Ayudante 1ª de encofrador.</t>
  </si>
  <si>
    <t xml:space="preserve">mo043</t>
  </si>
  <si>
    <t xml:space="preserve">h</t>
  </si>
  <si>
    <t xml:space="preserve">Armador.</t>
  </si>
  <si>
    <t xml:space="preserve">mo090</t>
  </si>
  <si>
    <t xml:space="preserve">h</t>
  </si>
  <si>
    <t xml:space="preserve">Ayudante 1ª de armador.</t>
  </si>
  <si>
    <t xml:space="preserve">mo045</t>
  </si>
  <si>
    <t xml:space="preserve">h</t>
  </si>
  <si>
    <t xml:space="preserve">Maestro hormigonero especialista en el vaciado y colocado del hormigón.</t>
  </si>
  <si>
    <t xml:space="preserve">mo092</t>
  </si>
  <si>
    <t xml:space="preserve">h</t>
  </si>
  <si>
    <t xml:space="preserve">Ayudante 1ª de hormigonero especialista en el vaciado y colocado del hormigón.</t>
  </si>
  <si>
    <t xml:space="preserve">Subtotal mano de obra:</t>
  </si>
  <si>
    <t xml:space="preserve">Herramienta menor</t>
  </si>
  <si>
    <t xml:space="preserve">%</t>
  </si>
  <si>
    <t xml:space="preserve">Herramienta menor</t>
  </si>
  <si>
    <t xml:space="preserve">Coste de mantenimiento decenal: 25,13Bs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</si>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</sst>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2.04" customWidth="1"/>
    <col min="4" max="4" width="5.61" customWidth="1"/>
    <col min="5" max="5" width="68.0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18.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0.1</v>
      </c>
      <c r="G10" s="12">
        <v>194.66</v>
      </c>
      <c r="H10" s="12">
        <f ca="1">ROUND(INDIRECT(ADDRESS(ROW()+(0), COLUMN()+(-2), 1))*INDIRECT(ADDRESS(ROW()+(0), COLUMN()+(-1), 1)), 2)</f>
        <v>19.47</v>
      </c>
    </row>
    <row r="11" spans="1:8" ht="13.50" thickBot="1" customHeight="1">
      <c r="A11" s="1" t="s">
        <v>15</v>
      </c>
      <c r="B11" s="1"/>
      <c r="C11" s="10" t="s">
        <v>16</v>
      </c>
      <c r="D11" s="10"/>
      <c r="E11" s="1" t="s">
        <v>17</v>
      </c>
      <c r="F11" s="11">
        <v>6</v>
      </c>
      <c r="G11" s="12">
        <v>12.66</v>
      </c>
      <c r="H11" s="12">
        <f ca="1">ROUND(INDIRECT(ADDRESS(ROW()+(0), COLUMN()+(-2), 1))*INDIRECT(ADDRESS(ROW()+(0), COLUMN()+(-1), 1)), 2)</f>
        <v>75.96</v>
      </c>
    </row>
    <row r="12" spans="1:8" ht="45.00" thickBot="1" customHeight="1">
      <c r="A12" s="1" t="s">
        <v>18</v>
      </c>
      <c r="B12" s="1"/>
      <c r="C12" s="10" t="s">
        <v>19</v>
      </c>
      <c r="D12" s="10"/>
      <c r="E12" s="1" t="s">
        <v>20</v>
      </c>
      <c r="F12" s="11">
        <v>41.8</v>
      </c>
      <c r="G12" s="12">
        <v>12.19</v>
      </c>
      <c r="H12" s="12">
        <f ca="1">ROUND(INDIRECT(ADDRESS(ROW()+(0), COLUMN()+(-2), 1))*INDIRECT(ADDRESS(ROW()+(0), COLUMN()+(-1), 1)), 2)</f>
        <v>509.54</v>
      </c>
    </row>
    <row r="13" spans="1:8" ht="24.00" thickBot="1" customHeight="1">
      <c r="A13" s="1" t="s">
        <v>21</v>
      </c>
      <c r="B13" s="1"/>
      <c r="C13" s="10" t="s">
        <v>22</v>
      </c>
      <c r="D13" s="10"/>
      <c r="E13" s="1" t="s">
        <v>23</v>
      </c>
      <c r="F13" s="11">
        <v>1.8</v>
      </c>
      <c r="G13" s="12">
        <v>8.83</v>
      </c>
      <c r="H13" s="12">
        <f ca="1">ROUND(INDIRECT(ADDRESS(ROW()+(0), COLUMN()+(-2), 1))*INDIRECT(ADDRESS(ROW()+(0), COLUMN()+(-1), 1)), 2)</f>
        <v>15.89</v>
      </c>
    </row>
    <row r="14" spans="1:8" ht="13.50" thickBot="1" customHeight="1">
      <c r="A14" s="1" t="s">
        <v>24</v>
      </c>
      <c r="B14" s="1"/>
      <c r="C14" s="10" t="s">
        <v>25</v>
      </c>
      <c r="D14" s="10"/>
      <c r="E14" s="1" t="s">
        <v>26</v>
      </c>
      <c r="F14" s="11">
        <v>0.022</v>
      </c>
      <c r="G14" s="12">
        <v>11.68</v>
      </c>
      <c r="H14" s="12">
        <f ca="1">ROUND(INDIRECT(ADDRESS(ROW()+(0), COLUMN()+(-2), 1))*INDIRECT(ADDRESS(ROW()+(0), COLUMN()+(-1), 1)), 2)</f>
        <v>0.26</v>
      </c>
    </row>
    <row r="15" spans="1:8" ht="34.50" thickBot="1" customHeight="1">
      <c r="A15" s="1" t="s">
        <v>27</v>
      </c>
      <c r="B15" s="1"/>
      <c r="C15" s="10" t="s">
        <v>28</v>
      </c>
      <c r="D15" s="10"/>
      <c r="E15" s="1" t="s">
        <v>29</v>
      </c>
      <c r="F15" s="11">
        <v>1.1</v>
      </c>
      <c r="G15" s="12">
        <v>21.63</v>
      </c>
      <c r="H15" s="12">
        <f ca="1">ROUND(INDIRECT(ADDRESS(ROW()+(0), COLUMN()+(-2), 1))*INDIRECT(ADDRESS(ROW()+(0), COLUMN()+(-1), 1)), 2)</f>
        <v>23.79</v>
      </c>
    </row>
    <row r="16" spans="1:8" ht="34.50" thickBot="1" customHeight="1">
      <c r="A16" s="1" t="s">
        <v>30</v>
      </c>
      <c r="B16" s="1"/>
      <c r="C16" s="10" t="s">
        <v>31</v>
      </c>
      <c r="D16" s="10"/>
      <c r="E16" s="1" t="s">
        <v>32</v>
      </c>
      <c r="F16" s="13">
        <v>0.08</v>
      </c>
      <c r="G16" s="14">
        <v>803.63</v>
      </c>
      <c r="H16" s="14">
        <f ca="1">ROUND(INDIRECT(ADDRESS(ROW()+(0), COLUMN()+(-2), 1))*INDIRECT(ADDRESS(ROW()+(0), COLUMN()+(-1), 1)), 2)</f>
        <v>64.29</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709.2</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0.003</v>
      </c>
      <c r="G19" s="12">
        <v>1256.67</v>
      </c>
      <c r="H19" s="12">
        <f ca="1">ROUND(INDIRECT(ADDRESS(ROW()+(0), COLUMN()+(-2), 1))*INDIRECT(ADDRESS(ROW()+(0), COLUMN()+(-1), 1)), 2)</f>
        <v>3.77</v>
      </c>
    </row>
    <row r="20" spans="1:8" ht="13.50" thickBot="1" customHeight="1">
      <c r="A20" s="1" t="s">
        <v>38</v>
      </c>
      <c r="B20" s="1"/>
      <c r="C20" s="10" t="s">
        <v>39</v>
      </c>
      <c r="D20" s="10"/>
      <c r="E20" s="1" t="s">
        <v>40</v>
      </c>
      <c r="F20" s="11">
        <v>0.01</v>
      </c>
      <c r="G20" s="12">
        <v>54.48</v>
      </c>
      <c r="H20" s="12">
        <f ca="1">ROUND(INDIRECT(ADDRESS(ROW()+(0), COLUMN()+(-2), 1))*INDIRECT(ADDRESS(ROW()+(0), COLUMN()+(-1), 1)), 2)</f>
        <v>0.54</v>
      </c>
    </row>
    <row r="21" spans="1:8" ht="13.50" thickBot="1" customHeight="1">
      <c r="A21" s="1" t="s">
        <v>41</v>
      </c>
      <c r="B21" s="1"/>
      <c r="C21" s="10" t="s">
        <v>42</v>
      </c>
      <c r="D21" s="10"/>
      <c r="E21" s="1" t="s">
        <v>43</v>
      </c>
      <c r="F21" s="11">
        <v>0.741</v>
      </c>
      <c r="G21" s="12">
        <v>22.6</v>
      </c>
      <c r="H21" s="12">
        <f ca="1">ROUND(INDIRECT(ADDRESS(ROW()+(0), COLUMN()+(-2), 1))*INDIRECT(ADDRESS(ROW()+(0), COLUMN()+(-1), 1)), 2)</f>
        <v>16.75</v>
      </c>
    </row>
    <row r="22" spans="1:8" ht="24.00" thickBot="1" customHeight="1">
      <c r="A22" s="1" t="s">
        <v>44</v>
      </c>
      <c r="B22" s="1"/>
      <c r="C22" s="10" t="s">
        <v>45</v>
      </c>
      <c r="D22" s="10"/>
      <c r="E22" s="1" t="s">
        <v>46</v>
      </c>
      <c r="F22" s="13">
        <v>0.01</v>
      </c>
      <c r="G22" s="14">
        <v>362.22</v>
      </c>
      <c r="H22" s="14">
        <f ca="1">ROUND(INDIRECT(ADDRESS(ROW()+(0), COLUMN()+(-2), 1))*INDIRECT(ADDRESS(ROW()+(0), COLUMN()+(-1), 1)), 2)</f>
        <v>3.62</v>
      </c>
    </row>
    <row r="23" spans="1:8" ht="13.50" thickBot="1" customHeight="1">
      <c r="A23" s="15"/>
      <c r="B23" s="15"/>
      <c r="C23" s="15"/>
      <c r="D23" s="15"/>
      <c r="E23" s="15"/>
      <c r="F23" s="9" t="s">
        <v>47</v>
      </c>
      <c r="G23" s="9"/>
      <c r="H23" s="17">
        <f ca="1">ROUND(SUM(INDIRECT(ADDRESS(ROW()+(-1), COLUMN()+(0), 1)),INDIRECT(ADDRESS(ROW()+(-2), COLUMN()+(0), 1)),INDIRECT(ADDRESS(ROW()+(-3), COLUMN()+(0), 1)),INDIRECT(ADDRESS(ROW()+(-4), COLUMN()+(0), 1))), 2)</f>
        <v>24.68</v>
      </c>
    </row>
    <row r="24" spans="1:8" ht="13.50" thickBot="1" customHeight="1">
      <c r="A24" s="15">
        <v>3</v>
      </c>
      <c r="B24" s="15"/>
      <c r="C24" s="15"/>
      <c r="D24" s="15"/>
      <c r="E24" s="18" t="s">
        <v>48</v>
      </c>
      <c r="F24" s="18"/>
      <c r="G24" s="15"/>
      <c r="H24" s="15"/>
    </row>
    <row r="25" spans="1:8" ht="13.50" thickBot="1" customHeight="1">
      <c r="A25" s="1" t="s">
        <v>49</v>
      </c>
      <c r="B25" s="1"/>
      <c r="C25" s="10" t="s">
        <v>50</v>
      </c>
      <c r="D25" s="10"/>
      <c r="E25" s="1" t="s">
        <v>51</v>
      </c>
      <c r="F25" s="11">
        <v>0.816</v>
      </c>
      <c r="G25" s="12">
        <v>62.1</v>
      </c>
      <c r="H25" s="12">
        <f ca="1">ROUND(INDIRECT(ADDRESS(ROW()+(0), COLUMN()+(-2), 1))*INDIRECT(ADDRESS(ROW()+(0), COLUMN()+(-1), 1)), 2)</f>
        <v>50.67</v>
      </c>
    </row>
    <row r="26" spans="1:8" ht="13.50" thickBot="1" customHeight="1">
      <c r="A26" s="1" t="s">
        <v>52</v>
      </c>
      <c r="B26" s="1"/>
      <c r="C26" s="10" t="s">
        <v>53</v>
      </c>
      <c r="D26" s="10"/>
      <c r="E26" s="1" t="s">
        <v>54</v>
      </c>
      <c r="F26" s="11">
        <v>0.481</v>
      </c>
      <c r="G26" s="12">
        <v>46.39</v>
      </c>
      <c r="H26" s="12">
        <f ca="1">ROUND(INDIRECT(ADDRESS(ROW()+(0), COLUMN()+(-2), 1))*INDIRECT(ADDRESS(ROW()+(0), COLUMN()+(-1), 1)), 2)</f>
        <v>22.31</v>
      </c>
    </row>
    <row r="27" spans="1:8" ht="13.50" thickBot="1" customHeight="1">
      <c r="A27" s="1" t="s">
        <v>55</v>
      </c>
      <c r="B27" s="1"/>
      <c r="C27" s="10" t="s">
        <v>56</v>
      </c>
      <c r="D27" s="10"/>
      <c r="E27" s="1" t="s">
        <v>57</v>
      </c>
      <c r="F27" s="11">
        <v>0.064</v>
      </c>
      <c r="G27" s="12">
        <v>62.1</v>
      </c>
      <c r="H27" s="12">
        <f ca="1">ROUND(INDIRECT(ADDRESS(ROW()+(0), COLUMN()+(-2), 1))*INDIRECT(ADDRESS(ROW()+(0), COLUMN()+(-1), 1)), 2)</f>
        <v>3.97</v>
      </c>
    </row>
    <row r="28" spans="1:8" ht="13.50" thickBot="1" customHeight="1">
      <c r="A28" s="1" t="s">
        <v>58</v>
      </c>
      <c r="B28" s="1"/>
      <c r="C28" s="10" t="s">
        <v>59</v>
      </c>
      <c r="D28" s="10"/>
      <c r="E28" s="1" t="s">
        <v>60</v>
      </c>
      <c r="F28" s="11">
        <v>0.064</v>
      </c>
      <c r="G28" s="12">
        <v>46.39</v>
      </c>
      <c r="H28" s="12">
        <f ca="1">ROUND(INDIRECT(ADDRESS(ROW()+(0), COLUMN()+(-2), 1))*INDIRECT(ADDRESS(ROW()+(0), COLUMN()+(-1), 1)), 2)</f>
        <v>2.97</v>
      </c>
    </row>
    <row r="29" spans="1:8" ht="13.50" thickBot="1" customHeight="1">
      <c r="A29" s="1" t="s">
        <v>61</v>
      </c>
      <c r="B29" s="1"/>
      <c r="C29" s="10" t="s">
        <v>62</v>
      </c>
      <c r="D29" s="10"/>
      <c r="E29" s="1" t="s">
        <v>63</v>
      </c>
      <c r="F29" s="11">
        <v>0.052</v>
      </c>
      <c r="G29" s="12">
        <v>62.1</v>
      </c>
      <c r="H29" s="12">
        <f ca="1">ROUND(INDIRECT(ADDRESS(ROW()+(0), COLUMN()+(-2), 1))*INDIRECT(ADDRESS(ROW()+(0), COLUMN()+(-1), 1)), 2)</f>
        <v>3.23</v>
      </c>
    </row>
    <row r="30" spans="1:8" ht="13.50" thickBot="1" customHeight="1">
      <c r="A30" s="1" t="s">
        <v>64</v>
      </c>
      <c r="B30" s="1"/>
      <c r="C30" s="10" t="s">
        <v>65</v>
      </c>
      <c r="D30" s="10"/>
      <c r="E30" s="1" t="s">
        <v>66</v>
      </c>
      <c r="F30" s="11">
        <v>0.053</v>
      </c>
      <c r="G30" s="12">
        <v>46.39</v>
      </c>
      <c r="H30" s="12">
        <f ca="1">ROUND(INDIRECT(ADDRESS(ROW()+(0), COLUMN()+(-2), 1))*INDIRECT(ADDRESS(ROW()+(0), COLUMN()+(-1), 1)), 2)</f>
        <v>2.46</v>
      </c>
    </row>
    <row r="31" spans="1:8" ht="13.50" thickBot="1" customHeight="1">
      <c r="A31" s="1" t="s">
        <v>67</v>
      </c>
      <c r="B31" s="1"/>
      <c r="C31" s="10" t="s">
        <v>68</v>
      </c>
      <c r="D31" s="10"/>
      <c r="E31" s="1" t="s">
        <v>69</v>
      </c>
      <c r="F31" s="11">
        <v>0.007</v>
      </c>
      <c r="G31" s="12">
        <v>62.1</v>
      </c>
      <c r="H31" s="12">
        <f ca="1">ROUND(INDIRECT(ADDRESS(ROW()+(0), COLUMN()+(-2), 1))*INDIRECT(ADDRESS(ROW()+(0), COLUMN()+(-1), 1)), 2)</f>
        <v>0.43</v>
      </c>
    </row>
    <row r="32" spans="1:8" ht="13.50" thickBot="1" customHeight="1">
      <c r="A32" s="1" t="s">
        <v>70</v>
      </c>
      <c r="B32" s="1"/>
      <c r="C32" s="10" t="s">
        <v>71</v>
      </c>
      <c r="D32" s="10"/>
      <c r="E32" s="1" t="s">
        <v>72</v>
      </c>
      <c r="F32" s="13">
        <v>0.026</v>
      </c>
      <c r="G32" s="14">
        <v>46.39</v>
      </c>
      <c r="H32" s="14">
        <f ca="1">ROUND(INDIRECT(ADDRESS(ROW()+(0), COLUMN()+(-2), 1))*INDIRECT(ADDRESS(ROW()+(0), COLUMN()+(-1), 1)), 2)</f>
        <v>1.21</v>
      </c>
    </row>
    <row r="33" spans="1:8" ht="13.50" thickBot="1" customHeight="1">
      <c r="A33" s="15"/>
      <c r="B33" s="15"/>
      <c r="C33" s="15"/>
      <c r="D33" s="15"/>
      <c r="E33" s="15"/>
      <c r="F33" s="9" t="s">
        <v>73</v>
      </c>
      <c r="G33" s="9"/>
      <c r="H33" s="17">
        <f ca="1">ROUND(SUM(INDIRECT(ADDRESS(ROW()+(-1), COLUMN()+(0), 1)),INDIRECT(ADDRESS(ROW()+(-2), COLUMN()+(0), 1)),INDIRECT(ADDRESS(ROW()+(-3), COLUMN()+(0), 1)),INDIRECT(ADDRESS(ROW()+(-4), COLUMN()+(0), 1)),INDIRECT(ADDRESS(ROW()+(-5), COLUMN()+(0), 1)),INDIRECT(ADDRESS(ROW()+(-6), COLUMN()+(0), 1)),INDIRECT(ADDRESS(ROW()+(-7), COLUMN()+(0), 1)),INDIRECT(ADDRESS(ROW()+(-8), COLUMN()+(0), 1))), 2)</f>
        <v>87.25</v>
      </c>
    </row>
    <row r="34" spans="1:8" ht="13.50" thickBot="1" customHeight="1">
      <c r="A34" s="15">
        <v>4</v>
      </c>
      <c r="B34" s="15"/>
      <c r="C34" s="15"/>
      <c r="D34" s="15"/>
      <c r="E34" s="18" t="s">
        <v>74</v>
      </c>
      <c r="F34" s="18"/>
      <c r="G34" s="15"/>
      <c r="H34" s="15"/>
    </row>
    <row r="35" spans="1:8" ht="13.50" thickBot="1" customHeight="1">
      <c r="A35" s="19"/>
      <c r="B35" s="19"/>
      <c r="C35" s="20" t="s">
        <v>75</v>
      </c>
      <c r="D35" s="20"/>
      <c r="E35" s="19" t="s">
        <v>76</v>
      </c>
      <c r="F35" s="13">
        <v>2</v>
      </c>
      <c r="G35" s="14">
        <f ca="1">ROUND(SUM(INDIRECT(ADDRESS(ROW()+(-2), COLUMN()+(1), 1)),INDIRECT(ADDRESS(ROW()+(-12), COLUMN()+(1), 1)),INDIRECT(ADDRESS(ROW()+(-18), COLUMN()+(1), 1))), 2)</f>
        <v>821.13</v>
      </c>
      <c r="H35" s="14">
        <f ca="1">ROUND(INDIRECT(ADDRESS(ROW()+(0), COLUMN()+(-2), 1))*INDIRECT(ADDRESS(ROW()+(0), COLUMN()+(-1), 1))/100, 2)</f>
        <v>16.42</v>
      </c>
    </row>
    <row r="36" spans="1:8" ht="13.50" thickBot="1" customHeight="1">
      <c r="A36" s="21" t="s">
        <v>77</v>
      </c>
      <c r="B36" s="21"/>
      <c r="C36" s="22"/>
      <c r="D36" s="22"/>
      <c r="E36" s="23"/>
      <c r="F36" s="24" t="s">
        <v>78</v>
      </c>
      <c r="G36" s="25"/>
      <c r="H36" s="26">
        <f ca="1">ROUND(SUM(INDIRECT(ADDRESS(ROW()+(-1), COLUMN()+(0), 1)),INDIRECT(ADDRESS(ROW()+(-3), COLUMN()+(0), 1)),INDIRECT(ADDRESS(ROW()+(-13), COLUMN()+(0), 1)),INDIRECT(ADDRESS(ROW()+(-19), COLUMN()+(0), 1))), 2)</f>
        <v>837.55</v>
      </c>
    </row>
  </sheetData>
  <mergeCells count="6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A22:B22"/>
    <mergeCell ref="C22:D22"/>
    <mergeCell ref="A23:B23"/>
    <mergeCell ref="C23:D23"/>
    <mergeCell ref="F23:G23"/>
    <mergeCell ref="A24:B24"/>
    <mergeCell ref="C24:D24"/>
    <mergeCell ref="E24:F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F33:G33"/>
    <mergeCell ref="A34:B34"/>
    <mergeCell ref="C34:D34"/>
    <mergeCell ref="E34:F34"/>
    <mergeCell ref="A35:B35"/>
    <mergeCell ref="C35:D35"/>
    <mergeCell ref="A36:E36"/>
    <mergeCell ref="F36:G36"/>
  </mergeCells>
  <pageMargins left="0.147638" right="0.147638" top="0.206693" bottom="0.206693" header="0.0" footer="0.0"/>
  <pageSetup paperSize="9" orientation="portrait"/>
  <rowBreaks count="0" manualBreakCount="0">
    </rowBreaks>
</worksheet>
</file>