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<sst xmlns="http://schemas.openxmlformats.org/spreadsheetml/2006/main" count="44" uniqueCount="44">
  <si>
    <t xml:space="preserve"/>
  </si>
  <si>
    <t xml:space="preserve">CEP010</t>
  </si>
  <si>
    <t xml:space="preserve">m³</t>
  </si>
  <si>
    <t xml:space="preserve">Encepado de grupo de pilotes.</t>
  </si>
  <si>
    <r>
      <rPr>
        <sz val="8.25"/>
        <color rgb="FF000000"/>
        <rFont val="Arial"/>
        <family val="2"/>
      </rPr>
      <t xml:space="preserve">Encepado de hormigón armado, agrupando cabezas de pilotes descabezados, realizado con hormigón H21, para un ambiente no severo, tamaño máximo del agregado 20 mm, consistencia blanda, premezclado en planta, y vaciado desde camión, y acero AH 500, con una cuantía aproximada de 80 kg/m³, correspondiente al conjunto de armaduras propias, de espera de los elementos de atado y centrado de cargas a que haya lugar, y de espera de la columna al que sirve de base para transmitir las cargas al pilotaje. Incluso alambre de atar y separadores. El precio incluye el corte, doblado y montaje de la armadura en el lugar definitivo de su colocación en obra, pero no incluye el encofrado.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</si>
  <si>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</si>
  <si>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</si>
  <si>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</si>
  <si>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</si>
  <si>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</si>
  <si>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</si>
  <si>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</si>
  <si>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mt07aco020a</t>
  </si>
  <si>
    <t xml:space="preserve">Ud</t>
  </si>
  <si>
    <t xml:space="preserve">Separador homologado para cimentaciones.</t>
  </si>
  <si>
    <t xml:space="preserve">mt07aco120b</t>
  </si>
  <si>
    <t xml:space="preserve">kg</t>
  </si>
  <si>
    <t xml:space="preserve">Acero en barras corrugadas CA-50 (fy=500 MPa), equivalente a AH 500 según CBH 87, de varios diámetros.</t>
  </si>
  <si>
    <t xml:space="preserve">mt08var050</t>
  </si>
  <si>
    <t xml:space="preserve">kg</t>
  </si>
  <si>
    <t xml:space="preserve">Alambre galvanizado para atar, de 1,30 mm de diámetro.</t>
  </si>
  <si>
    <t xml:space="preserve">mt10haf120bi</t>
  </si>
  <si>
    <t xml:space="preserve">m³</t>
  </si>
  <si>
    <t xml:space="preserve">Hormigón H21, para un ambiente no severo, tamaño máximo del agregado 20 mm, consistencia blanda, con un asentamiento de 6 a 9 cm, medido con el cono de Abrams, premezclado en planta, según CBH 87.</t>
  </si>
  <si>
    <t xml:space="preserve">Subtotal materiales:</t>
  </si>
  <si>
    <t xml:space="preserve">Mano de obra</t>
  </si>
  <si>
    <t xml:space="preserve">mo043</t>
  </si>
  <si>
    <t xml:space="preserve">h</t>
  </si>
  <si>
    <t xml:space="preserve">Armador.</t>
  </si>
  <si>
    <t xml:space="preserve">mo090</t>
  </si>
  <si>
    <t xml:space="preserve">h</t>
  </si>
  <si>
    <t xml:space="preserve">Ayudante 1ª de armador.</t>
  </si>
  <si>
    <t xml:space="preserve">mo045</t>
  </si>
  <si>
    <t xml:space="preserve">h</t>
  </si>
  <si>
    <t xml:space="preserve">Maestro hormigonero especialista en el vaciado y colocado del hormigón.</t>
  </si>
  <si>
    <t xml:space="preserve">mo092</t>
  </si>
  <si>
    <t xml:space="preserve">h</t>
  </si>
  <si>
    <t xml:space="preserve">Ayudante 1ª de hormigonero especialista en el vaciado y colocado del hormigón.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</si>
  <si>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</si>
  <si>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</si>
  <si>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</si>
  <si>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</si>
  <si>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17,71Bs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</si>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</sst>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42" customWidth="1"/>
    <col min="3" max="3" width="1.87" customWidth="1"/>
    <col min="4" max="4" width="5.78" customWidth="1"/>
    <col min="5" max="5" width="74.46" customWidth="1"/>
    <col min="6" max="6" width="12.07" customWidth="1"/>
    <col min="7" max="7" width="11.90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66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8</v>
      </c>
      <c r="G10" s="12">
        <v>1.19</v>
      </c>
      <c r="H10" s="12">
        <f ca="1">ROUND(INDIRECT(ADDRESS(ROW()+(0), COLUMN()+(-2), 1))*INDIRECT(ADDRESS(ROW()+(0), COLUMN()+(-1), 1)), 2)</f>
        <v>9.52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81.6</v>
      </c>
      <c r="G11" s="12">
        <v>8.83</v>
      </c>
      <c r="H11" s="12">
        <f ca="1">ROUND(INDIRECT(ADDRESS(ROW()+(0), COLUMN()+(-2), 1))*INDIRECT(ADDRESS(ROW()+(0), COLUMN()+(-1), 1)), 2)</f>
        <v>720.53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0.56</v>
      </c>
      <c r="G12" s="12">
        <v>11.68</v>
      </c>
      <c r="H12" s="12">
        <f ca="1">ROUND(INDIRECT(ADDRESS(ROW()+(0), COLUMN()+(-2), 1))*INDIRECT(ADDRESS(ROW()+(0), COLUMN()+(-1), 1)), 2)</f>
        <v>6.54</v>
      </c>
    </row>
    <row r="13" spans="1:8" ht="34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3">
        <v>1.05</v>
      </c>
      <c r="G13" s="14">
        <v>803.63</v>
      </c>
      <c r="H13" s="14">
        <f ca="1">ROUND(INDIRECT(ADDRESS(ROW()+(0), COLUMN()+(-2), 1))*INDIRECT(ADDRESS(ROW()+(0), COLUMN()+(-1), 1)), 2)</f>
        <v>843.81</v>
      </c>
    </row>
    <row r="14" spans="1:8" ht="13.50" thickBot="1" customHeight="1">
      <c r="A14" s="15"/>
      <c r="B14" s="15"/>
      <c r="C14" s="15"/>
      <c r="D14" s="15"/>
      <c r="E14" s="15"/>
      <c r="F14" s="9" t="s">
        <v>24</v>
      </c>
      <c r="G14" s="9"/>
      <c r="H14" s="17">
        <f ca="1">ROUND(SUM(INDIRECT(ADDRESS(ROW()+(-1), COLUMN()+(0), 1)),INDIRECT(ADDRESS(ROW()+(-2), COLUMN()+(0), 1)),INDIRECT(ADDRESS(ROW()+(-3), COLUMN()+(0), 1)),INDIRECT(ADDRESS(ROW()+(-4), COLUMN()+(0), 1))), 2)</f>
        <v>1580.4</v>
      </c>
    </row>
    <row r="15" spans="1:8" ht="13.50" thickBot="1" customHeight="1">
      <c r="A15" s="15">
        <v>2</v>
      </c>
      <c r="B15" s="15"/>
      <c r="C15" s="15"/>
      <c r="D15" s="15"/>
      <c r="E15" s="18" t="s">
        <v>25</v>
      </c>
      <c r="F15" s="18"/>
      <c r="G15" s="15"/>
      <c r="H15" s="15"/>
    </row>
    <row r="16" spans="1:8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1">
        <v>1.057</v>
      </c>
      <c r="G16" s="12">
        <v>62.1</v>
      </c>
      <c r="H16" s="12">
        <f ca="1">ROUND(INDIRECT(ADDRESS(ROW()+(0), COLUMN()+(-2), 1))*INDIRECT(ADDRESS(ROW()+(0), COLUMN()+(-1), 1)), 2)</f>
        <v>65.64</v>
      </c>
    </row>
    <row r="17" spans="1:8" ht="13.50" thickBot="1" customHeight="1">
      <c r="A17" s="1" t="s">
        <v>29</v>
      </c>
      <c r="B17" s="1"/>
      <c r="C17" s="10" t="s">
        <v>30</v>
      </c>
      <c r="D17" s="10"/>
      <c r="E17" s="1" t="s">
        <v>31</v>
      </c>
      <c r="F17" s="11">
        <v>1.234</v>
      </c>
      <c r="G17" s="12">
        <v>46.39</v>
      </c>
      <c r="H17" s="12">
        <f ca="1">ROUND(INDIRECT(ADDRESS(ROW()+(0), COLUMN()+(-2), 1))*INDIRECT(ADDRESS(ROW()+(0), COLUMN()+(-1), 1)), 2)</f>
        <v>57.25</v>
      </c>
    </row>
    <row r="18" spans="1:8" ht="13.50" thickBot="1" customHeight="1">
      <c r="A18" s="1" t="s">
        <v>32</v>
      </c>
      <c r="B18" s="1"/>
      <c r="C18" s="10" t="s">
        <v>33</v>
      </c>
      <c r="D18" s="10"/>
      <c r="E18" s="1" t="s">
        <v>34</v>
      </c>
      <c r="F18" s="11">
        <v>0.132</v>
      </c>
      <c r="G18" s="12">
        <v>62.1</v>
      </c>
      <c r="H18" s="12">
        <f ca="1">ROUND(INDIRECT(ADDRESS(ROW()+(0), COLUMN()+(-2), 1))*INDIRECT(ADDRESS(ROW()+(0), COLUMN()+(-1), 1)), 2)</f>
        <v>8.2</v>
      </c>
    </row>
    <row r="19" spans="1:8" ht="13.50" thickBot="1" customHeight="1">
      <c r="A19" s="1" t="s">
        <v>35</v>
      </c>
      <c r="B19" s="1"/>
      <c r="C19" s="10" t="s">
        <v>36</v>
      </c>
      <c r="D19" s="10"/>
      <c r="E19" s="1" t="s">
        <v>37</v>
      </c>
      <c r="F19" s="13">
        <v>0.529</v>
      </c>
      <c r="G19" s="14">
        <v>46.39</v>
      </c>
      <c r="H19" s="14">
        <f ca="1">ROUND(INDIRECT(ADDRESS(ROW()+(0), COLUMN()+(-2), 1))*INDIRECT(ADDRESS(ROW()+(0), COLUMN()+(-1), 1)), 2)</f>
        <v>24.54</v>
      </c>
    </row>
    <row r="20" spans="1:8" ht="13.50" thickBot="1" customHeight="1">
      <c r="A20" s="15"/>
      <c r="B20" s="15"/>
      <c r="C20" s="15"/>
      <c r="D20" s="15"/>
      <c r="E20" s="15"/>
      <c r="F20" s="9" t="s">
        <v>38</v>
      </c>
      <c r="G20" s="9"/>
      <c r="H20" s="17">
        <f ca="1">ROUND(SUM(INDIRECT(ADDRESS(ROW()+(-1), COLUMN()+(0), 1)),INDIRECT(ADDRESS(ROW()+(-2), COLUMN()+(0), 1)),INDIRECT(ADDRESS(ROW()+(-3), COLUMN()+(0), 1)),INDIRECT(ADDRESS(ROW()+(-4), COLUMN()+(0), 1))), 2)</f>
        <v>155.63</v>
      </c>
    </row>
    <row r="21" spans="1:8" ht="13.50" thickBot="1" customHeight="1">
      <c r="A21" s="15">
        <v>3</v>
      </c>
      <c r="B21" s="15"/>
      <c r="C21" s="15"/>
      <c r="D21" s="15"/>
      <c r="E21" s="18" t="s">
        <v>39</v>
      </c>
      <c r="F21" s="18"/>
      <c r="G21" s="15"/>
      <c r="H21" s="15"/>
    </row>
    <row r="22" spans="1:8" ht="13.50" thickBot="1" customHeight="1">
      <c r="A22" s="19"/>
      <c r="B22" s="19"/>
      <c r="C22" s="20" t="s">
        <v>40</v>
      </c>
      <c r="D22" s="20"/>
      <c r="E22" s="19" t="s">
        <v>41</v>
      </c>
      <c r="F22" s="13">
        <v>2</v>
      </c>
      <c r="G22" s="14">
        <f ca="1">ROUND(SUM(INDIRECT(ADDRESS(ROW()+(-2), COLUMN()+(1), 1)),INDIRECT(ADDRESS(ROW()+(-8), COLUMN()+(1), 1))), 2)</f>
        <v>1736.03</v>
      </c>
      <c r="H22" s="14">
        <f ca="1">ROUND(INDIRECT(ADDRESS(ROW()+(0), COLUMN()+(-2), 1))*INDIRECT(ADDRESS(ROW()+(0), COLUMN()+(-1), 1))/100, 2)</f>
        <v>34.72</v>
      </c>
    </row>
    <row r="23" spans="1:8" ht="13.50" thickBot="1" customHeight="1">
      <c r="A23" s="21" t="s">
        <v>42</v>
      </c>
      <c r="B23" s="21"/>
      <c r="C23" s="22"/>
      <c r="D23" s="22"/>
      <c r="E23" s="23"/>
      <c r="F23" s="24" t="s">
        <v>43</v>
      </c>
      <c r="G23" s="25"/>
      <c r="H23" s="26">
        <f ca="1">ROUND(SUM(INDIRECT(ADDRESS(ROW()+(-1), COLUMN()+(0), 1)),INDIRECT(ADDRESS(ROW()+(-3), COLUMN()+(0), 1)),INDIRECT(ADDRESS(ROW()+(-9), COLUMN()+(0), 1))), 2)</f>
        <v>1770.75</v>
      </c>
    </row>
  </sheetData>
  <mergeCells count="4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B17"/>
    <mergeCell ref="C17:D17"/>
    <mergeCell ref="A18:B18"/>
    <mergeCell ref="C18:D18"/>
    <mergeCell ref="A19:B19"/>
    <mergeCell ref="C19:D19"/>
    <mergeCell ref="A20:B20"/>
    <mergeCell ref="C20:D20"/>
    <mergeCell ref="F20:G20"/>
    <mergeCell ref="A21:B21"/>
    <mergeCell ref="C21:D21"/>
    <mergeCell ref="E21:F21"/>
    <mergeCell ref="A22:B22"/>
    <mergeCell ref="C22:D22"/>
    <mergeCell ref="A23:E23"/>
    <mergeCell ref="F23:G23"/>
  </mergeCells>
  <pageMargins left="0.147638" right="0.147638" top="0.206693" bottom="0.206693" header="0.0" footer="0.0"/>
  <pageSetup paperSize="9" orientation="portrait"/>
  <rowBreaks count="0" manualBreakCount="0">
    </rowBreaks>
</worksheet>
</file>