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<sst xmlns="http://schemas.openxmlformats.org/spreadsheetml/2006/main" count="35" uniqueCount="35">
  <si>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</si>
  <si>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ICS050</t>
  </si>
  <si>
    <t xml:space="preserve">Ud</t>
  </si>
  <si>
    <t xml:space="preserve">Interacumulador de intercambio simple, para producción de A.C.S.</t>
  </si>
  <si>
    <r>
      <rPr>
        <sz val="8.25"/>
        <color rgb="FF000000"/>
        <rFont val="Arial"/>
        <family val="2"/>
      </rPr>
      <t xml:space="preserve">Interacumulador de acero vitrificado, FE 300/3 MR, con intercambiador de un serpentín, de suelo, 300 l, eficiencia energética clase B, altura 1775 mm, diámetro 660 mm, sonda de temperatura. Incluso válvulas de corte, elementos de montaje y accesorios necesarios para su correcto funcionamiento.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</si>
  <si>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</si>
  <si>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</si>
  <si>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</si>
  <si>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</si>
  <si>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</si>
  <si>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</si>
  <si>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</si>
  <si>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mt38css103b</t>
  </si>
  <si>
    <t xml:space="preserve">Ud</t>
  </si>
  <si>
    <t xml:space="preserve">Interacumulador de acero vitrificado, FE 300/3 MR, con intercambiador de un serpentín, de suelo, 300 l, eficiencia energética clase B, altura 1775 mm, diámetro 660 mm, sonda de temperatura.</t>
  </si>
  <si>
    <t xml:space="preserve">mt37svs010c</t>
  </si>
  <si>
    <t xml:space="preserve">Ud</t>
  </si>
  <si>
    <t xml:space="preserve">Válvula de seguridad, de latón, con rosca de 1/2" de diámetro, tarada a 6 bar de presión.</t>
  </si>
  <si>
    <t xml:space="preserve">mt38www011</t>
  </si>
  <si>
    <t xml:space="preserve">Ud</t>
  </si>
  <si>
    <t xml:space="preserve">Material auxiliar para instalaciones de A.C.S.</t>
  </si>
  <si>
    <t xml:space="preserve">Subtotal materiales:</t>
  </si>
  <si>
    <t xml:space="preserve">Mano de obra</t>
  </si>
  <si>
    <t xml:space="preserve">mo004</t>
  </si>
  <si>
    <t xml:space="preserve">h</t>
  </si>
  <si>
    <t xml:space="preserve">Especialista instalador de sistemas de calefacción.</t>
  </si>
  <si>
    <t xml:space="preserve">mo103</t>
  </si>
  <si>
    <t xml:space="preserve">h</t>
  </si>
  <si>
    <t xml:space="preserve">Ayudante 1ª instalador de sistemas de calefacción.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</si>
  <si>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</si>
  <si>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</si>
  <si>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</si>
  <si>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</si>
  <si>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3.812,92Bs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</si>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</sst>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48" customWidth="1"/>
    <col min="4" max="4" width="70.89" customWidth="1"/>
    <col min="5" max="5" width="10.54" customWidth="1"/>
    <col min="6" max="6" width="13.43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17652.8</v>
      </c>
      <c r="G10" s="12">
        <f ca="1">ROUND(INDIRECT(ADDRESS(ROW()+(0), COLUMN()+(-2), 1))*INDIRECT(ADDRESS(ROW()+(0), COLUMN()+(-1), 1)), 2)</f>
        <v>17652.8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40.72</v>
      </c>
      <c r="G11" s="12">
        <f ca="1">ROUND(INDIRECT(ADDRESS(ROW()+(0), COLUMN()+(-2), 1))*INDIRECT(ADDRESS(ROW()+(0), COLUMN()+(-1), 1)), 2)</f>
        <v>40.72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3">
        <v>1</v>
      </c>
      <c r="F12" s="14">
        <v>12.73</v>
      </c>
      <c r="G12" s="14">
        <f ca="1">ROUND(INDIRECT(ADDRESS(ROW()+(0), COLUMN()+(-2), 1))*INDIRECT(ADDRESS(ROW()+(0), COLUMN()+(-1), 1)), 2)</f>
        <v>12.73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17706.2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0.893</v>
      </c>
      <c r="F15" s="12">
        <v>61.32</v>
      </c>
      <c r="G15" s="12">
        <f ca="1">ROUND(INDIRECT(ADDRESS(ROW()+(0), COLUMN()+(-2), 1))*INDIRECT(ADDRESS(ROW()+(0), COLUMN()+(-1), 1)), 2)</f>
        <v>54.76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0.893</v>
      </c>
      <c r="F16" s="14">
        <v>44.52</v>
      </c>
      <c r="G16" s="14">
        <f ca="1">ROUND(INDIRECT(ADDRESS(ROW()+(0), COLUMN()+(-2), 1))*INDIRECT(ADDRESS(ROW()+(0), COLUMN()+(-1), 1)), 2)</f>
        <v>39.76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1))), 2)</f>
        <v>94.52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1)),INDIRECT(ADDRESS(ROW()+(-6), COLUMN()+(1), 1))), 2)</f>
        <v>17800.8</v>
      </c>
      <c r="G19" s="14">
        <f ca="1">ROUND(INDIRECT(ADDRESS(ROW()+(0), COLUMN()+(-2), 1))*INDIRECT(ADDRESS(ROW()+(0), COLUMN()+(-1), 1))/100, 2)</f>
        <v>356.02</v>
      </c>
    </row>
    <row r="20" spans="1:7" ht="13.50" thickBot="1" customHeight="1">
      <c r="A20" s="21" t="s">
        <v>33</v>
      </c>
      <c r="B20" s="21"/>
      <c r="C20" s="22"/>
      <c r="D20" s="23"/>
      <c r="E20" s="24" t="s">
        <v>34</v>
      </c>
      <c r="F20" s="25"/>
      <c r="G20" s="26">
        <f ca="1">ROUND(SUM(INDIRECT(ADDRESS(ROW()+(-1), COLUMN()+(0), 1)),INDIRECT(ADDRESS(ROW()+(-3), COLUMN()+(0), 1)),INDIRECT(ADDRESS(ROW()+(-7), COLUMN()+(0), 1))), 2)</f>
        <v>18156.8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