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<sst xmlns="http://schemas.openxmlformats.org/spreadsheetml/2006/main" count="38" uniqueCount="38">
  <si>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</si>
  <si>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NIF022</t>
  </si>
  <si>
    <t xml:space="preserve">m²</t>
  </si>
  <si>
    <t xml:space="preserve">Impermeabilización de cornisa o alero con láminas de poliolefinas.</t>
  </si>
  <si>
    <r>
      <rPr>
        <sz val="8.25"/>
        <color rgb="FF000000"/>
        <rFont val="Arial"/>
        <family val="2"/>
      </rPr>
      <t xml:space="preserve">Impermeabilización de cornisa o alero con lámina impermeabilizante flexible tipo CPE, Ecodry50 30 "REVESTECH", compuesta de una doble hoja de poliolefina termoplástica con acetato de vinil etileno, con ambas caras revestidas de fibras de poliéster reciclado no tejidas, de 0,52 mm de espesor y 335 g/m², tipo monocapa, totalmente adherida al soporte con adhesivo cementoso mejorado, deformable y tixotrópico, C2 TE S1, preparada para recibir directamente sobre ella la capa de protección. Incluso banda de refuerzo Dry Banda 50x30 y sellado de juntas con Seal Plus, para la resolución de encuentros con paramentos verticales.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</si>
  <si>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</si>
  <si>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</si>
  <si>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</si>
  <si>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</si>
  <si>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</si>
  <si>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</si>
  <si>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</si>
  <si>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</si>
  <si>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</si>
  <si>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</si>
  <si>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</si>
  <si>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</si>
  <si>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</si>
  <si>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mt15rev170c</t>
  </si>
  <si>
    <t xml:space="preserve">kg</t>
  </si>
  <si>
    <t xml:space="preserve">Adhesivo a base de poliuretano, Seal Plus "REVESTECH", color marrón, para el sellado de juntas.</t>
  </si>
  <si>
    <t xml:space="preserve">mt15rev558o</t>
  </si>
  <si>
    <t xml:space="preserve">m</t>
  </si>
  <si>
    <t xml:space="preserve">Banda de refuerzo para lámina impermeabilizante flexible tipo CPE, Ecodry Banda 50x30 "REVESTECH", de 500 mm de anchura, compuesta de una doble hoja de poliolefina termoplástica con acetato de vinil etileno, con ambas caras revestidas de fibras de poliéster reciclado no tejidas, de 0,52 mm de espesor y 335 g/m².</t>
  </si>
  <si>
    <t xml:space="preserve">Subtotal materiales:</t>
  </si>
  <si>
    <t xml:space="preserve">Mano de obra</t>
  </si>
  <si>
    <t xml:space="preserve">mo029</t>
  </si>
  <si>
    <t xml:space="preserve">h</t>
  </si>
  <si>
    <t xml:space="preserve">Especialista aplicador de láminas impermeabilizantes.</t>
  </si>
  <si>
    <t xml:space="preserve">mo067</t>
  </si>
  <si>
    <t xml:space="preserve">h</t>
  </si>
  <si>
    <t xml:space="preserve">Ayudante 1ª aplicador de láminas impermeabilizantes.</t>
  </si>
  <si>
    <t xml:space="preserve">Subtotal mano de obra:</t>
  </si>
  <si>
    <t xml:space="preserve">Herramienta menor</t>
  </si>
  <si>
    <t xml:space="preserve">%</t>
  </si>
  <si>
    <t xml:space="preserve">Herramienta menor</t>
  </si>
  <si>
    <t xml:space="preserve">Coste de mantenimiento decenal: 36,93Bs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</si>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</sst>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31" customWidth="1"/>
    <col min="4" max="4" width="73.78"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2</v>
      </c>
      <c r="F10" s="12">
        <v>6.25</v>
      </c>
      <c r="G10" s="12">
        <f ca="1">ROUND(INDIRECT(ADDRESS(ROW()+(0), COLUMN()+(-2), 1))*INDIRECT(ADDRESS(ROW()+(0), COLUMN()+(-1), 1)), 2)</f>
        <v>12.5</v>
      </c>
    </row>
    <row r="11" spans="1:7" ht="45.00" thickBot="1" customHeight="1">
      <c r="A11" s="1" t="s">
        <v>15</v>
      </c>
      <c r="B11" s="1"/>
      <c r="C11" s="10" t="s">
        <v>16</v>
      </c>
      <c r="D11" s="1" t="s">
        <v>17</v>
      </c>
      <c r="E11" s="11">
        <v>1.05</v>
      </c>
      <c r="F11" s="12">
        <v>118.21</v>
      </c>
      <c r="G11" s="12">
        <f ca="1">ROUND(INDIRECT(ADDRESS(ROW()+(0), COLUMN()+(-2), 1))*INDIRECT(ADDRESS(ROW()+(0), COLUMN()+(-1), 1)), 2)</f>
        <v>124.12</v>
      </c>
    </row>
    <row r="12" spans="1:7" ht="24.00" thickBot="1" customHeight="1">
      <c r="A12" s="1" t="s">
        <v>18</v>
      </c>
      <c r="B12" s="1"/>
      <c r="C12" s="10" t="s">
        <v>19</v>
      </c>
      <c r="D12" s="1" t="s">
        <v>20</v>
      </c>
      <c r="E12" s="11">
        <v>0.3</v>
      </c>
      <c r="F12" s="12">
        <v>169.45</v>
      </c>
      <c r="G12" s="12">
        <f ca="1">ROUND(INDIRECT(ADDRESS(ROW()+(0), COLUMN()+(-2), 1))*INDIRECT(ADDRESS(ROW()+(0), COLUMN()+(-1), 1)), 2)</f>
        <v>50.84</v>
      </c>
    </row>
    <row r="13" spans="1:7" ht="45.00" thickBot="1" customHeight="1">
      <c r="A13" s="1" t="s">
        <v>21</v>
      </c>
      <c r="B13" s="1"/>
      <c r="C13" s="10" t="s">
        <v>22</v>
      </c>
      <c r="D13" s="1" t="s">
        <v>23</v>
      </c>
      <c r="E13" s="13">
        <v>1.05</v>
      </c>
      <c r="F13" s="14">
        <v>56.87</v>
      </c>
      <c r="G13" s="14">
        <f ca="1">ROUND(INDIRECT(ADDRESS(ROW()+(0), COLUMN()+(-2), 1))*INDIRECT(ADDRESS(ROW()+(0), COLUMN()+(-1), 1)), 2)</f>
        <v>59.71</v>
      </c>
    </row>
    <row r="14" spans="1:7" ht="13.50" thickBot="1" customHeight="1">
      <c r="A14" s="15"/>
      <c r="B14" s="15"/>
      <c r="C14" s="15"/>
      <c r="D14" s="15"/>
      <c r="E14" s="9" t="s">
        <v>24</v>
      </c>
      <c r="F14" s="9"/>
      <c r="G14" s="17">
        <f ca="1">ROUND(SUM(INDIRECT(ADDRESS(ROW()+(-1), COLUMN()+(0), 1)),INDIRECT(ADDRESS(ROW()+(-2), COLUMN()+(0), 1)),INDIRECT(ADDRESS(ROW()+(-3), COLUMN()+(0), 1)),INDIRECT(ADDRESS(ROW()+(-4), COLUMN()+(0), 1))), 2)</f>
        <v>247.17</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0.11</v>
      </c>
      <c r="F16" s="12">
        <v>59.67</v>
      </c>
      <c r="G16" s="12">
        <f ca="1">ROUND(INDIRECT(ADDRESS(ROW()+(0), COLUMN()+(-2), 1))*INDIRECT(ADDRESS(ROW()+(0), COLUMN()+(-1), 1)), 2)</f>
        <v>6.56</v>
      </c>
    </row>
    <row r="17" spans="1:7" ht="13.50" thickBot="1" customHeight="1">
      <c r="A17" s="1" t="s">
        <v>29</v>
      </c>
      <c r="B17" s="1"/>
      <c r="C17" s="10" t="s">
        <v>30</v>
      </c>
      <c r="D17" s="1" t="s">
        <v>31</v>
      </c>
      <c r="E17" s="13">
        <v>0.11</v>
      </c>
      <c r="F17" s="14">
        <v>44.6</v>
      </c>
      <c r="G17" s="14">
        <f ca="1">ROUND(INDIRECT(ADDRESS(ROW()+(0), COLUMN()+(-2), 1))*INDIRECT(ADDRESS(ROW()+(0), COLUMN()+(-1), 1)), 2)</f>
        <v>4.91</v>
      </c>
    </row>
    <row r="18" spans="1:7" ht="13.50" thickBot="1" customHeight="1">
      <c r="A18" s="15"/>
      <c r="B18" s="15"/>
      <c r="C18" s="15"/>
      <c r="D18" s="15"/>
      <c r="E18" s="9" t="s">
        <v>32</v>
      </c>
      <c r="F18" s="9"/>
      <c r="G18" s="17">
        <f ca="1">ROUND(SUM(INDIRECT(ADDRESS(ROW()+(-1), COLUMN()+(0), 1)),INDIRECT(ADDRESS(ROW()+(-2), COLUMN()+(0), 1))), 2)</f>
        <v>11.47</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258.64</v>
      </c>
      <c r="G20" s="14">
        <f ca="1">ROUND(INDIRECT(ADDRESS(ROW()+(0), COLUMN()+(-2), 1))*INDIRECT(ADDRESS(ROW()+(0), COLUMN()+(-1), 1))/100, 2)</f>
        <v>5.17</v>
      </c>
    </row>
    <row r="21" spans="1:7" ht="13.50" thickBot="1" customHeight="1">
      <c r="A21" s="21" t="s">
        <v>36</v>
      </c>
      <c r="B21" s="21"/>
      <c r="C21" s="22"/>
      <c r="D21" s="23"/>
      <c r="E21" s="24" t="s">
        <v>37</v>
      </c>
      <c r="F21" s="25"/>
      <c r="G21" s="26">
        <f ca="1">ROUND(SUM(INDIRECT(ADDRESS(ROW()+(-1), COLUMN()+(0), 1)),INDIRECT(ADDRESS(ROW()+(-3), COLUMN()+(0), 1)),INDIRECT(ADDRESS(ROW()+(-7), COLUMN()+(0), 1))), 2)</f>
        <v>263.81</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