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<sst xmlns="http://schemas.openxmlformats.org/spreadsheetml/2006/main" count="79" uniqueCount="79">
  <si>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</si>
  <si>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UAP020</t>
  </si>
  <si>
    <t xml:space="preserve">Ud</t>
  </si>
  <si>
    <t xml:space="preserve">Pozo de resalto.</t>
  </si>
  <si>
    <r>
      <rPr>
        <sz val="8.25"/>
        <color rgb="FF000000"/>
        <rFont val="Arial"/>
        <family val="2"/>
      </rPr>
      <t xml:space="preserve">Pozo de resalto, de 1,00 m de diámetro interior y de 1,6 m de altura útil interior, de mampostería de ladrillo cerámico macizo de 1 pie de espesor recibido con mortero de cemento, confeccionado en obra, dosificación 1:6, enfoscado y bruñido por el interior con mortero de cemento, confeccionado en obra, con aditivo hidrófugo, dosificación 1:3 y elementos prefabricados de hormigón simple, sobre solera de 25 cm de espesor de hormigón armado H30, para un ambiente severo, tamaño máximo del agregado 20 mm, consistencia blanda ligeramente armada con malla, con cierre de tapa circular con bloqueo y marco de fundición carga de rotura 400 kN, instalado en calzadas de calles, incluyendo las peatonales, o zonas de estacionamiento para todo tipo de vehículos.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</si>
  <si>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</si>
  <si>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</si>
  <si>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</si>
  <si>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</si>
  <si>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</si>
  <si>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</si>
  <si>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</si>
  <si>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mt10haf120vi</t>
  </si>
  <si>
    <t xml:space="preserve">m³</t>
  </si>
  <si>
    <t xml:space="preserve">Hormigón H30, para un ambiente severo, tamaño máximo del agregado 20 mm, consistencia blanda, con un asentamiento de 6 a 9 cm, medido con el cono de Abrams, premezclado en planta, según CBH 87.</t>
  </si>
  <si>
    <t xml:space="preserve">mt07ame131h</t>
  </si>
  <si>
    <t xml:space="preserve">m²</t>
  </si>
  <si>
    <t xml:space="preserve">Malla elaborada "in situ" 20x20 ø 8-8 de acero CA-50 (fy=500 MPa), equivalente a AH 500 según CBH 87, separación 20x20 cm y 8 mm de diámetro.</t>
  </si>
  <si>
    <t xml:space="preserve">mt10hmf120Be</t>
  </si>
  <si>
    <t xml:space="preserve">m³</t>
  </si>
  <si>
    <t xml:space="preserve">Hormigón simple H30, para un ambiente severo, tamaño máximo del agregado 20 mm, consistencia blanda, con un asentamiento de 6 a 9 cm, medido con el cono de Abrams, premezclado en planta, según CBH 87.</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</si>
  <si>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</si>
  <si>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</si>
  <si>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</si>
  <si>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</si>
  <si>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</si>
  <si>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</si>
  <si>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</si>
  <si>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</si>
  <si>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</si>
  <si>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</si>
  <si>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</si>
  <si>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</si>
  <si>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mt08adt010</t>
  </si>
  <si>
    <t xml:space="preserve">kg</t>
  </si>
  <si>
    <t xml:space="preserve">Aditivo hidrófugo para impermeabilización de morteros u hormigones.</t>
  </si>
  <si>
    <t xml:space="preserve">mt36tie010ig</t>
  </si>
  <si>
    <t xml:space="preserve">m</t>
  </si>
  <si>
    <t xml:space="preserve">Tubo de PVC, serie B, de 200 mm de diámetro y 3,9 mm de espesor, con extremo abocardado, con el precio incrementado el 30% en concepto de accesorios y piezas especiales.</t>
  </si>
  <si>
    <t xml:space="preserve">mt10hmf120df</t>
  </si>
  <si>
    <t xml:space="preserve">m³</t>
  </si>
  <si>
    <t xml:space="preserve">Hormigón simple H21, para un ambiente no severo, tamaño máximo del agregado 20 mm, consistencia plástica, con un asentamiento de 10 a 15 cm, medido con el cono de Abrams, premezclado en planta, según CBH 87.</t>
  </si>
  <si>
    <t xml:space="preserve">mt46phm010b</t>
  </si>
  <si>
    <t xml:space="preserve">Ud</t>
  </si>
  <si>
    <t xml:space="preserve">Anillo prefabricado de hormigón simple, con unión rígida machihembrada con junta de goma, de 100 cm de diámetro interior y 50 cm de altura, resistencia a compresión mayor de 250 kg/cm², para formación de pozo de registro.</t>
  </si>
  <si>
    <t xml:space="preserve">mt46phm020b</t>
  </si>
  <si>
    <t xml:space="preserve">Ud</t>
  </si>
  <si>
    <t xml:space="preserve">Cono asimétrico prefabricado de hormigón simple, con unión rígida machihembrada con junta de goma, de 100 a 60 cm de diámetro interior y 60 cm de altura, resistencia a compresión mayor de 250 kg/cm², para formación de pozo de registro.</t>
  </si>
  <si>
    <t xml:space="preserve">mt46thb110b</t>
  </si>
  <si>
    <t xml:space="preserve">kg</t>
  </si>
  <si>
    <t xml:space="preserve">Lubricante para unión con junta elástica, en pozos de registro prefabricados.</t>
  </si>
  <si>
    <t xml:space="preserve">mt46tpr010q</t>
  </si>
  <si>
    <t xml:space="preserve">Ud</t>
  </si>
  <si>
    <t xml:space="preserve">Tapa circular con bloqueo mediante tres pestañas y marco de fundición dúctil de 850 mm de diámetro exterior y 100 mm de altura, paso libre de 600 mm, para pozo, carga de rotura 400 kN. Tapa revestida con pintura bituminosa y marco provisto de junta de insonorización de polietileno y dispositivo antirrobo.</t>
  </si>
  <si>
    <t xml:space="preserve">mt46phm050</t>
  </si>
  <si>
    <t xml:space="preserve">Ud</t>
  </si>
  <si>
    <t xml:space="preserve">Pate de polipropileno conformado en U, para pozo, de 330x160 mm, sección transversal de D=25 mm.</t>
  </si>
  <si>
    <t xml:space="preserve">Subtotal materiales:</t>
  </si>
  <si>
    <t xml:space="preserve">Equipo y herramienta</t>
  </si>
  <si>
    <t xml:space="preserve">mq04cag010a</t>
  </si>
  <si>
    <t xml:space="preserve">h</t>
  </si>
  <si>
    <t xml:space="preserve">Camión con grúa de hasta 6 t.</t>
  </si>
  <si>
    <t xml:space="preserve">mq06hor010</t>
  </si>
  <si>
    <t xml:space="preserve">h</t>
  </si>
  <si>
    <t xml:space="preserve">Hormigonera eléctrica con una capacidad de amasado de 160 l.</t>
  </si>
  <si>
    <t xml:space="preserve">Subtotal equipo y herramienta:</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</si>
  <si>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</si>
  <si>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</si>
  <si>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</si>
  <si>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</si>
  <si>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</si>
  <si>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</si>
  <si>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</si>
  <si>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</si>
  <si>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</si>
  <si>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</si>
  <si>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</si>
  <si>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278,32Bs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</si>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</sst>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6.97" customWidth="1"/>
    <col min="5" max="5" width="65.62" customWidth="1"/>
    <col min="6" max="6" width="14.79" customWidth="1"/>
    <col min="7" max="7" width="15.3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0.675</v>
      </c>
      <c r="G10" s="12">
        <v>935.12</v>
      </c>
      <c r="H10" s="12">
        <f ca="1">ROUND(INDIRECT(ADDRESS(ROW()+(0), COLUMN()+(-2), 1))*INDIRECT(ADDRESS(ROW()+(0), COLUMN()+(-1), 1)), 2)</f>
        <v>631.21</v>
      </c>
    </row>
    <row r="11" spans="1:8" ht="34.50" thickBot="1" customHeight="1">
      <c r="A11" s="1" t="s">
        <v>15</v>
      </c>
      <c r="B11" s="1"/>
      <c r="C11" s="10" t="s">
        <v>16</v>
      </c>
      <c r="D11" s="10"/>
      <c r="E11" s="1" t="s">
        <v>17</v>
      </c>
      <c r="F11" s="11">
        <v>2.25</v>
      </c>
      <c r="G11" s="12">
        <v>34.89</v>
      </c>
      <c r="H11" s="12">
        <f ca="1">ROUND(INDIRECT(ADDRESS(ROW()+(0), COLUMN()+(-2), 1))*INDIRECT(ADDRESS(ROW()+(0), COLUMN()+(-1), 1)), 2)</f>
        <v>78.5</v>
      </c>
    </row>
    <row r="12" spans="1:8" ht="34.50" thickBot="1" customHeight="1">
      <c r="A12" s="1" t="s">
        <v>18</v>
      </c>
      <c r="B12" s="1"/>
      <c r="C12" s="10" t="s">
        <v>19</v>
      </c>
      <c r="D12" s="10"/>
      <c r="E12" s="1" t="s">
        <v>20</v>
      </c>
      <c r="F12" s="11">
        <v>0.466</v>
      </c>
      <c r="G12" s="12">
        <v>936.16</v>
      </c>
      <c r="H12" s="12">
        <f ca="1">ROUND(INDIRECT(ADDRESS(ROW()+(0), COLUMN()+(-2), 1))*INDIRECT(ADDRESS(ROW()+(0), COLUMN()+(-1), 1)), 2)</f>
        <v>436.25</v>
      </c>
    </row>
    <row r="13" spans="1:8" ht="24.00" thickBot="1" customHeight="1">
      <c r="A13" s="1" t="s">
        <v>21</v>
      </c>
      <c r="B13" s="1"/>
      <c r="C13" s="10" t="s">
        <v>22</v>
      </c>
      <c r="D13" s="10"/>
      <c r="E13" s="1" t="s">
        <v>23</v>
      </c>
      <c r="F13" s="11">
        <v>220</v>
      </c>
      <c r="G13" s="12">
        <v>4.39</v>
      </c>
      <c r="H13" s="12">
        <f ca="1">ROUND(INDIRECT(ADDRESS(ROW()+(0), COLUMN()+(-2), 1))*INDIRECT(ADDRESS(ROW()+(0), COLUMN()+(-1), 1)), 2)</f>
        <v>965.8</v>
      </c>
    </row>
    <row r="14" spans="1:8" ht="13.50" thickBot="1" customHeight="1">
      <c r="A14" s="1" t="s">
        <v>24</v>
      </c>
      <c r="B14" s="1"/>
      <c r="C14" s="10" t="s">
        <v>25</v>
      </c>
      <c r="D14" s="10"/>
      <c r="E14" s="1" t="s">
        <v>26</v>
      </c>
      <c r="F14" s="11">
        <v>0.048</v>
      </c>
      <c r="G14" s="12">
        <v>11.68</v>
      </c>
      <c r="H14" s="12">
        <f ca="1">ROUND(INDIRECT(ADDRESS(ROW()+(0), COLUMN()+(-2), 1))*INDIRECT(ADDRESS(ROW()+(0), COLUMN()+(-1), 1)), 2)</f>
        <v>0.56</v>
      </c>
    </row>
    <row r="15" spans="1:8" ht="13.50" thickBot="1" customHeight="1">
      <c r="A15" s="1" t="s">
        <v>27</v>
      </c>
      <c r="B15" s="1"/>
      <c r="C15" s="10" t="s">
        <v>28</v>
      </c>
      <c r="D15" s="10"/>
      <c r="E15" s="1" t="s">
        <v>29</v>
      </c>
      <c r="F15" s="11">
        <v>0.38</v>
      </c>
      <c r="G15" s="12">
        <v>158.4</v>
      </c>
      <c r="H15" s="12">
        <f ca="1">ROUND(INDIRECT(ADDRESS(ROW()+(0), COLUMN()+(-2), 1))*INDIRECT(ADDRESS(ROW()+(0), COLUMN()+(-1), 1)), 2)</f>
        <v>60.19</v>
      </c>
    </row>
    <row r="16" spans="1:8" ht="13.50" thickBot="1" customHeight="1">
      <c r="A16" s="1" t="s">
        <v>30</v>
      </c>
      <c r="B16" s="1"/>
      <c r="C16" s="10" t="s">
        <v>31</v>
      </c>
      <c r="D16" s="10"/>
      <c r="E16" s="1" t="s">
        <v>32</v>
      </c>
      <c r="F16" s="11">
        <v>72.274</v>
      </c>
      <c r="G16" s="12">
        <v>1.22</v>
      </c>
      <c r="H16" s="12">
        <f ca="1">ROUND(INDIRECT(ADDRESS(ROW()+(0), COLUMN()+(-2), 1))*INDIRECT(ADDRESS(ROW()+(0), COLUMN()+(-1), 1)), 2)</f>
        <v>88.17</v>
      </c>
    </row>
    <row r="17" spans="1:8" ht="13.50" thickBot="1" customHeight="1">
      <c r="A17" s="1" t="s">
        <v>33</v>
      </c>
      <c r="B17" s="1"/>
      <c r="C17" s="10" t="s">
        <v>34</v>
      </c>
      <c r="D17" s="10"/>
      <c r="E17" s="1" t="s">
        <v>35</v>
      </c>
      <c r="F17" s="11">
        <v>0.565</v>
      </c>
      <c r="G17" s="12">
        <v>9.34</v>
      </c>
      <c r="H17" s="12">
        <f ca="1">ROUND(INDIRECT(ADDRESS(ROW()+(0), COLUMN()+(-2), 1))*INDIRECT(ADDRESS(ROW()+(0), COLUMN()+(-1), 1)), 2)</f>
        <v>5.28</v>
      </c>
    </row>
    <row r="18" spans="1:8" ht="34.50" thickBot="1" customHeight="1">
      <c r="A18" s="1" t="s">
        <v>36</v>
      </c>
      <c r="B18" s="1"/>
      <c r="C18" s="10" t="s">
        <v>37</v>
      </c>
      <c r="D18" s="10"/>
      <c r="E18" s="1" t="s">
        <v>38</v>
      </c>
      <c r="F18" s="11">
        <v>1.3</v>
      </c>
      <c r="G18" s="12">
        <v>143.49</v>
      </c>
      <c r="H18" s="12">
        <f ca="1">ROUND(INDIRECT(ADDRESS(ROW()+(0), COLUMN()+(-2), 1))*INDIRECT(ADDRESS(ROW()+(0), COLUMN()+(-1), 1)), 2)</f>
        <v>186.54</v>
      </c>
    </row>
    <row r="19" spans="1:8" ht="34.50" thickBot="1" customHeight="1">
      <c r="A19" s="1" t="s">
        <v>39</v>
      </c>
      <c r="B19" s="1"/>
      <c r="C19" s="10" t="s">
        <v>40</v>
      </c>
      <c r="D19" s="10"/>
      <c r="E19" s="1" t="s">
        <v>41</v>
      </c>
      <c r="F19" s="11">
        <v>0.151</v>
      </c>
      <c r="G19" s="12">
        <v>804.62</v>
      </c>
      <c r="H19" s="12">
        <f ca="1">ROUND(INDIRECT(ADDRESS(ROW()+(0), COLUMN()+(-2), 1))*INDIRECT(ADDRESS(ROW()+(0), COLUMN()+(-1), 1)), 2)</f>
        <v>121.5</v>
      </c>
    </row>
    <row r="20" spans="1:8" ht="34.50" thickBot="1" customHeight="1">
      <c r="A20" s="1" t="s">
        <v>42</v>
      </c>
      <c r="B20" s="1"/>
      <c r="C20" s="10" t="s">
        <v>43</v>
      </c>
      <c r="D20" s="10"/>
      <c r="E20" s="1" t="s">
        <v>44</v>
      </c>
      <c r="F20" s="11">
        <v>1</v>
      </c>
      <c r="G20" s="12">
        <v>359.7</v>
      </c>
      <c r="H20" s="12">
        <f ca="1">ROUND(INDIRECT(ADDRESS(ROW()+(0), COLUMN()+(-2), 1))*INDIRECT(ADDRESS(ROW()+(0), COLUMN()+(-1), 1)), 2)</f>
        <v>359.7</v>
      </c>
    </row>
    <row r="21" spans="1:8" ht="45.00" thickBot="1" customHeight="1">
      <c r="A21" s="1" t="s">
        <v>45</v>
      </c>
      <c r="B21" s="1"/>
      <c r="C21" s="10" t="s">
        <v>46</v>
      </c>
      <c r="D21" s="10"/>
      <c r="E21" s="1" t="s">
        <v>47</v>
      </c>
      <c r="F21" s="11">
        <v>1</v>
      </c>
      <c r="G21" s="12">
        <v>508.06</v>
      </c>
      <c r="H21" s="12">
        <f ca="1">ROUND(INDIRECT(ADDRESS(ROW()+(0), COLUMN()+(-2), 1))*INDIRECT(ADDRESS(ROW()+(0), COLUMN()+(-1), 1)), 2)</f>
        <v>508.06</v>
      </c>
    </row>
    <row r="22" spans="1:8" ht="13.50" thickBot="1" customHeight="1">
      <c r="A22" s="1" t="s">
        <v>48</v>
      </c>
      <c r="B22" s="1"/>
      <c r="C22" s="10" t="s">
        <v>49</v>
      </c>
      <c r="D22" s="10"/>
      <c r="E22" s="1" t="s">
        <v>50</v>
      </c>
      <c r="F22" s="11">
        <v>0.007</v>
      </c>
      <c r="G22" s="12">
        <v>25.56</v>
      </c>
      <c r="H22" s="12">
        <f ca="1">ROUND(INDIRECT(ADDRESS(ROW()+(0), COLUMN()+(-2), 1))*INDIRECT(ADDRESS(ROW()+(0), COLUMN()+(-1), 1)), 2)</f>
        <v>0.18</v>
      </c>
    </row>
    <row r="23" spans="1:8" ht="45.00" thickBot="1" customHeight="1">
      <c r="A23" s="1" t="s">
        <v>51</v>
      </c>
      <c r="B23" s="1"/>
      <c r="C23" s="10" t="s">
        <v>52</v>
      </c>
      <c r="D23" s="10"/>
      <c r="E23" s="1" t="s">
        <v>53</v>
      </c>
      <c r="F23" s="11">
        <v>1</v>
      </c>
      <c r="G23" s="12">
        <v>1044.84</v>
      </c>
      <c r="H23" s="12">
        <f ca="1">ROUND(INDIRECT(ADDRESS(ROW()+(0), COLUMN()+(-2), 1))*INDIRECT(ADDRESS(ROW()+(0), COLUMN()+(-1), 1)), 2)</f>
        <v>1044.84</v>
      </c>
    </row>
    <row r="24" spans="1:8" ht="24.00" thickBot="1" customHeight="1">
      <c r="A24" s="1" t="s">
        <v>54</v>
      </c>
      <c r="B24" s="1"/>
      <c r="C24" s="10" t="s">
        <v>55</v>
      </c>
      <c r="D24" s="10"/>
      <c r="E24" s="1" t="s">
        <v>56</v>
      </c>
      <c r="F24" s="13">
        <v>4</v>
      </c>
      <c r="G24" s="14">
        <v>42.25</v>
      </c>
      <c r="H24" s="14">
        <f ca="1">ROUND(INDIRECT(ADDRESS(ROW()+(0), COLUMN()+(-2), 1))*INDIRECT(ADDRESS(ROW()+(0), COLUMN()+(-1), 1)), 2)</f>
        <v>169</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4655.78</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1">
        <v>0.232</v>
      </c>
      <c r="G27" s="12">
        <v>365.54</v>
      </c>
      <c r="H27" s="12">
        <f ca="1">ROUND(INDIRECT(ADDRESS(ROW()+(0), COLUMN()+(-2), 1))*INDIRECT(ADDRESS(ROW()+(0), COLUMN()+(-1), 1)), 2)</f>
        <v>84.81</v>
      </c>
    </row>
    <row r="28" spans="1:8" ht="13.50" thickBot="1" customHeight="1">
      <c r="A28" s="1" t="s">
        <v>62</v>
      </c>
      <c r="B28" s="1"/>
      <c r="C28" s="10" t="s">
        <v>63</v>
      </c>
      <c r="D28" s="10"/>
      <c r="E28" s="1" t="s">
        <v>64</v>
      </c>
      <c r="F28" s="13">
        <v>0.194</v>
      </c>
      <c r="G28" s="14">
        <v>22.77</v>
      </c>
      <c r="H28" s="14">
        <f ca="1">ROUND(INDIRECT(ADDRESS(ROW()+(0), COLUMN()+(-2), 1))*INDIRECT(ADDRESS(ROW()+(0), COLUMN()+(-1), 1)), 2)</f>
        <v>4.42</v>
      </c>
    </row>
    <row r="29" spans="1:8" ht="13.50" thickBot="1" customHeight="1">
      <c r="A29" s="15"/>
      <c r="B29" s="15"/>
      <c r="C29" s="15"/>
      <c r="D29" s="15"/>
      <c r="E29" s="15"/>
      <c r="F29" s="9" t="s">
        <v>65</v>
      </c>
      <c r="G29" s="9"/>
      <c r="H29" s="17">
        <f ca="1">ROUND(SUM(INDIRECT(ADDRESS(ROW()+(-1), COLUMN()+(0), 1)),INDIRECT(ADDRESS(ROW()+(-2), COLUMN()+(0), 1))), 2)</f>
        <v>89.23</v>
      </c>
    </row>
    <row r="30" spans="1:8" ht="13.50" thickBot="1" customHeight="1">
      <c r="A30" s="15">
        <v>3</v>
      </c>
      <c r="B30" s="15"/>
      <c r="C30" s="15"/>
      <c r="D30" s="15"/>
      <c r="E30" s="18" t="s">
        <v>66</v>
      </c>
      <c r="F30" s="18"/>
      <c r="G30" s="15"/>
      <c r="H30" s="15"/>
    </row>
    <row r="31" spans="1:8" ht="13.50" thickBot="1" customHeight="1">
      <c r="A31" s="1" t="s">
        <v>67</v>
      </c>
      <c r="B31" s="1"/>
      <c r="C31" s="10" t="s">
        <v>68</v>
      </c>
      <c r="D31" s="10"/>
      <c r="E31" s="1" t="s">
        <v>69</v>
      </c>
      <c r="F31" s="11">
        <v>7.825</v>
      </c>
      <c r="G31" s="12">
        <v>57.16</v>
      </c>
      <c r="H31" s="12">
        <f ca="1">ROUND(INDIRECT(ADDRESS(ROW()+(0), COLUMN()+(-2), 1))*INDIRECT(ADDRESS(ROW()+(0), COLUMN()+(-1), 1)), 2)</f>
        <v>447.28</v>
      </c>
    </row>
    <row r="32" spans="1:8" ht="13.50" thickBot="1" customHeight="1">
      <c r="A32" s="1" t="s">
        <v>70</v>
      </c>
      <c r="B32" s="1"/>
      <c r="C32" s="10" t="s">
        <v>71</v>
      </c>
      <c r="D32" s="10"/>
      <c r="E32" s="1" t="s">
        <v>72</v>
      </c>
      <c r="F32" s="13">
        <v>6.199</v>
      </c>
      <c r="G32" s="14">
        <v>42.73</v>
      </c>
      <c r="H32" s="14">
        <f ca="1">ROUND(INDIRECT(ADDRESS(ROW()+(0), COLUMN()+(-2), 1))*INDIRECT(ADDRESS(ROW()+(0), COLUMN()+(-1), 1)), 2)</f>
        <v>264.88</v>
      </c>
    </row>
    <row r="33" spans="1:8" ht="13.50" thickBot="1" customHeight="1">
      <c r="A33" s="15"/>
      <c r="B33" s="15"/>
      <c r="C33" s="15"/>
      <c r="D33" s="15"/>
      <c r="E33" s="15"/>
      <c r="F33" s="9" t="s">
        <v>73</v>
      </c>
      <c r="G33" s="9"/>
      <c r="H33" s="17">
        <f ca="1">ROUND(SUM(INDIRECT(ADDRESS(ROW()+(-1), COLUMN()+(0), 1)),INDIRECT(ADDRESS(ROW()+(-2), COLUMN()+(0), 1))), 2)</f>
        <v>712.16</v>
      </c>
    </row>
    <row r="34" spans="1:8" ht="13.50" thickBot="1" customHeight="1">
      <c r="A34" s="15">
        <v>4</v>
      </c>
      <c r="B34" s="15"/>
      <c r="C34" s="15"/>
      <c r="D34" s="15"/>
      <c r="E34" s="18" t="s">
        <v>74</v>
      </c>
      <c r="F34" s="18"/>
      <c r="G34" s="15"/>
      <c r="H34" s="15"/>
    </row>
    <row r="35" spans="1:8" ht="13.50" thickBot="1" customHeight="1">
      <c r="A35" s="19"/>
      <c r="B35" s="19"/>
      <c r="C35" s="20" t="s">
        <v>75</v>
      </c>
      <c r="D35" s="20"/>
      <c r="E35" s="19" t="s">
        <v>76</v>
      </c>
      <c r="F35" s="13">
        <v>2</v>
      </c>
      <c r="G35" s="14">
        <f ca="1">ROUND(SUM(INDIRECT(ADDRESS(ROW()+(-2), COLUMN()+(1), 1)),INDIRECT(ADDRESS(ROW()+(-6), COLUMN()+(1), 1)),INDIRECT(ADDRESS(ROW()+(-10), COLUMN()+(1), 1))), 2)</f>
        <v>5457.17</v>
      </c>
      <c r="H35" s="14">
        <f ca="1">ROUND(INDIRECT(ADDRESS(ROW()+(0), COLUMN()+(-2), 1))*INDIRECT(ADDRESS(ROW()+(0), COLUMN()+(-1), 1))/100, 2)</f>
        <v>109.14</v>
      </c>
    </row>
    <row r="36" spans="1:8" ht="13.50" thickBot="1" customHeight="1">
      <c r="A36" s="21" t="s">
        <v>77</v>
      </c>
      <c r="B36" s="21"/>
      <c r="C36" s="22"/>
      <c r="D36" s="22"/>
      <c r="E36" s="23"/>
      <c r="F36" s="24" t="s">
        <v>78</v>
      </c>
      <c r="G36" s="25"/>
      <c r="H36" s="26">
        <f ca="1">ROUND(SUM(INDIRECT(ADDRESS(ROW()+(-1), COLUMN()+(0), 1)),INDIRECT(ADDRESS(ROW()+(-3), COLUMN()+(0), 1)),INDIRECT(ADDRESS(ROW()+(-7), COLUMN()+(0), 1)),INDIRECT(ADDRESS(ROW()+(-11), COLUMN()+(0), 1))), 2)</f>
        <v>5566.31</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F33:G33"/>
    <mergeCell ref="A34:B34"/>
    <mergeCell ref="C34:D34"/>
    <mergeCell ref="E34:F34"/>
    <mergeCell ref="A35:B35"/>
    <mergeCell ref="C35:D35"/>
    <mergeCell ref="A36:E36"/>
    <mergeCell ref="F36:G36"/>
  </mergeCells>
  <pageMargins left="0.147638" right="0.147638" top="0.206693" bottom="0.206693" header="0.0" footer="0.0"/>
  <pageSetup paperSize="9" orientation="portrait"/>
  <rowBreaks count="0" manualBreakCount="0">
    </rowBreaks>
</worksheet>
</file>