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<sst xmlns="http://schemas.openxmlformats.org/spreadsheetml/2006/main" count="24" uniqueCount="24">
  <si>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</si>
  <si>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SGL030</t>
  </si>
  <si>
    <t xml:space="preserve">Ud</t>
  </si>
  <si>
    <t xml:space="preserve">Grifería electrónica para lavatorio, "PRESTO IBÉRICA".</t>
  </si>
  <si>
    <r>
      <rPr>
        <sz val="8.25"/>
        <color rgb="FF000000"/>
        <rFont val="Arial"/>
        <family val="2"/>
      </rPr>
      <t xml:space="preserve">Grifería electrónica Tecnología Sensia "PRESTO IBÉRICA" formada por grifo electrónico con placa antivandálica, acabado cromado color negro, con accionamiento de la descarga por infrarrojos, para lavatorio, serie Sensia, modelo Presto Domo Sensia P 79215 "PRESTO IBÉRICA", con caño fijo, led indicador de batería, limitador de caudal a 8,5 l/min, fijación rápida, alimentación por pila de 6 V. Incluso elementos de conexión, enlace de alimentación flexible de 1/2"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</si>
  <si>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</si>
  <si>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</si>
  <si>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</si>
  <si>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</si>
  <si>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</si>
  <si>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</si>
  <si>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</si>
  <si>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mt31gsp023dm</t>
  </si>
  <si>
    <t xml:space="preserve">Ud</t>
  </si>
  <si>
    <t xml:space="preserve">Grifo electrónico con placa antivandálica, acabado cromado color negro, con accionamiento de la descarga por infrarrojos, para lavatorio, serie Sensia, modelo Presto Domo Sensia P 79215 "PRESTO IBÉRICA", con caño fijo, led indicador de batería, limitador de caudal a 8,5 l/min, fijación rápida, alimentación por pila de 6 V; incluso elementos de conexión, enlace de alimentación flexible de 1/2" de diámetro y 350 mm de longitud, pila de 6 V, electroválvula y una llave de paso.</t>
  </si>
  <si>
    <t xml:space="preserve">mt37www010</t>
  </si>
  <si>
    <t xml:space="preserve">Ud</t>
  </si>
  <si>
    <t xml:space="preserve">Material auxiliar para instalaciones de plomería.</t>
  </si>
  <si>
    <t xml:space="preserve">Subtotal materiales:</t>
  </si>
  <si>
    <t xml:space="preserve">Herramienta menor</t>
  </si>
  <si>
    <t xml:space="preserve">%</t>
  </si>
  <si>
    <t xml:space="preserve">Herramienta menor</t>
  </si>
  <si>
    <t xml:space="preserve">Coste de mantenimiento decenal: 2.564,13Bs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</si>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</sst>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3.61" customWidth="1"/>
    <col min="5" max="5" width="10.03"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3607.87</v>
      </c>
      <c r="G10" s="12">
        <f ca="1">ROUND(INDIRECT(ADDRESS(ROW()+(0), COLUMN()+(-2), 1))*INDIRECT(ADDRESS(ROW()+(0), COLUMN()+(-1), 1)), 2)</f>
        <v>3607.87</v>
      </c>
    </row>
    <row r="11" spans="1:7" ht="13.50" thickBot="1" customHeight="1">
      <c r="A11" s="1" t="s">
        <v>15</v>
      </c>
      <c r="B11" s="1"/>
      <c r="C11" s="10" t="s">
        <v>16</v>
      </c>
      <c r="D11" s="1" t="s">
        <v>17</v>
      </c>
      <c r="E11" s="13">
        <v>1</v>
      </c>
      <c r="F11" s="14">
        <v>12.83</v>
      </c>
      <c r="G11" s="14">
        <f ca="1">ROUND(INDIRECT(ADDRESS(ROW()+(0), COLUMN()+(-2), 1))*INDIRECT(ADDRESS(ROW()+(0), COLUMN()+(-1), 1)), 2)</f>
        <v>12.83</v>
      </c>
    </row>
    <row r="12" spans="1:7" ht="13.50" thickBot="1" customHeight="1">
      <c r="A12" s="15"/>
      <c r="B12" s="15"/>
      <c r="C12" s="15"/>
      <c r="D12" s="15"/>
      <c r="E12" s="9" t="s">
        <v>18</v>
      </c>
      <c r="F12" s="9"/>
      <c r="G12" s="17">
        <f ca="1">ROUND(SUM(INDIRECT(ADDRESS(ROW()+(-1), COLUMN()+(0), 1)),INDIRECT(ADDRESS(ROW()+(-2), COLUMN()+(0), 1))), 2)</f>
        <v>3620.7</v>
      </c>
    </row>
    <row r="13" spans="1:7" ht="13.50" thickBot="1" customHeight="1">
      <c r="A13" s="15">
        <v>2</v>
      </c>
      <c r="B13" s="15"/>
      <c r="C13" s="15"/>
      <c r="D13" s="18" t="s">
        <v>19</v>
      </c>
      <c r="E13" s="18"/>
      <c r="F13" s="15"/>
      <c r="G13" s="15"/>
    </row>
    <row r="14" spans="1:7" ht="13.50" thickBot="1" customHeight="1">
      <c r="A14" s="19"/>
      <c r="B14" s="19"/>
      <c r="C14" s="20" t="s">
        <v>20</v>
      </c>
      <c r="D14" s="19" t="s">
        <v>21</v>
      </c>
      <c r="E14" s="13">
        <v>2</v>
      </c>
      <c r="F14" s="14">
        <f ca="1">ROUND(SUM(INDIRECT(ADDRESS(ROW()+(-2), COLUMN()+(1), 1))), 2)</f>
        <v>3620.7</v>
      </c>
      <c r="G14" s="14">
        <f ca="1">ROUND(INDIRECT(ADDRESS(ROW()+(0), COLUMN()+(-2), 1))*INDIRECT(ADDRESS(ROW()+(0), COLUMN()+(-1), 1))/100, 2)</f>
        <v>72.41</v>
      </c>
    </row>
    <row r="15" spans="1:7" ht="13.50" thickBot="1" customHeight="1">
      <c r="A15" s="21" t="s">
        <v>22</v>
      </c>
      <c r="B15" s="21"/>
      <c r="C15" s="22"/>
      <c r="D15" s="23"/>
      <c r="E15" s="24" t="s">
        <v>23</v>
      </c>
      <c r="F15" s="25"/>
      <c r="G15" s="26">
        <f ca="1">ROUND(SUM(INDIRECT(ADDRESS(ROW()+(-1), COLUMN()+(0), 1)),INDIRECT(ADDRESS(ROW()+(-3), COLUMN()+(0), 1))), 2)</f>
        <v>3693.11</v>
      </c>
    </row>
  </sheetData>
  <mergeCells count="15">
    <mergeCell ref="A1:G1"/>
    <mergeCell ref="C3:G3"/>
    <mergeCell ref="A5:G5"/>
    <mergeCell ref="A8:B8"/>
    <mergeCell ref="A9:B9"/>
    <mergeCell ref="D9:E9"/>
    <mergeCell ref="A10:B10"/>
    <mergeCell ref="A11:B11"/>
    <mergeCell ref="A12:B12"/>
    <mergeCell ref="E12:F12"/>
    <mergeCell ref="A13:B13"/>
    <mergeCell ref="D13:E13"/>
    <mergeCell ref="A14:B14"/>
    <mergeCell ref="A15:D15"/>
    <mergeCell ref="E15:F15"/>
  </mergeCells>
  <pageMargins left="0.147638" right="0.147638" top="0.206693" bottom="0.206693" header="0.0" footer="0.0"/>
  <pageSetup paperSize="9" orientation="portrait"/>
  <rowBreaks count="0" manualBreakCount="0">
    </rowBreaks>
</worksheet>
</file>