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<sst xmlns="http://schemas.openxmlformats.org/spreadsheetml/2006/main" count="41" uniqueCount="41">
  <si>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</si>
  <si>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SCM026</t>
  </si>
  <si>
    <t xml:space="preserve">Ud</t>
  </si>
  <si>
    <t xml:space="preserve">Mobiliario completo en cocina con frente de madera.</t>
  </si>
  <si>
    <r>
      <rPr>
        <sz val="8.25"/>
        <color rgb="FF000000"/>
        <rFont val="Arial"/>
        <family val="2"/>
      </rPr>
      <t xml:space="preserve">Mobiliario completo en cocina compuesto por 3,5 m de muebles bajos con zócalo inferior y 3,5 m de muebles altos, realizado con frentes de cocina constituidos por tablero alistonado de madera de pino, para uso no estructural, en ambiente húmedo, para uso en ambiente húmedo, de 19 mm de espesor, con los cantos vistos, acabados con barniz de poliuretano;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tiradores, pomos, sistemas de apertura automática, y otros herrajes de la serie básica, fijados en los frentes de cocina. El precio no incluye el mesón, los electrodomésticos ni la pileta de cocina.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</si>
  <si>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</si>
  <si>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</si>
  <si>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</si>
  <si>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</si>
  <si>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</si>
  <si>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</si>
  <si>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</si>
  <si>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</si>
  <si>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</si>
  <si>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</si>
  <si>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</si>
  <si>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</si>
  <si>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</si>
  <si>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mt32mum120a</t>
  </si>
  <si>
    <t xml:space="preserve">m</t>
  </si>
  <si>
    <t xml:space="preserve">Frente de madera maciza para muebles bajos de cocina de 70 cm de altura, constituido por tablero alistonado de madera de pino, para uso no estructural, en ambiente húmedo, para uso en ambiente húmedo, de 19 mm de espesor, con los cantos vistos, acabado con barniz de poliuretano. Incluso tiradores, pomos, sistemas de apertura automática, y otros herrajes de la serie básica.</t>
  </si>
  <si>
    <t xml:space="preserve">mt32mum110a</t>
  </si>
  <si>
    <t xml:space="preserve">m</t>
  </si>
  <si>
    <t xml:space="preserve">Frente de madera maciza para muebles altos de cocina de 70 cm de altura, constituido por tablero alistonado de madera de pino, para uso no estructural, en ambiente húmedo, para uso en ambiente húmedo, de 19 mm de espesor, con los cantos vistos, acabado con barniz de poliuretano. Incluso parte proporcional de tiradores, pomos, sistemas de apertura automática, y otros herrajes de la serie básica.</t>
  </si>
  <si>
    <t xml:space="preserve">mt32mum121a</t>
  </si>
  <si>
    <t xml:space="preserve">m</t>
  </si>
  <si>
    <t xml:space="preserve">Zócalo de madera maciza para muebles bajos de cocina, constituido por tablero alistonado de madera de pino, para uso no estructural, en ambiente húmedo, para uso en ambiente húmedo, de 19 mm de espesor, con los cantos vistos, acabado con barniz de poliuretano. Incluso remates.</t>
  </si>
  <si>
    <t xml:space="preserve">Subtotal materiales:</t>
  </si>
  <si>
    <t xml:space="preserve">Mano de obra</t>
  </si>
  <si>
    <t xml:space="preserve">mo017</t>
  </si>
  <si>
    <t xml:space="preserve">h</t>
  </si>
  <si>
    <t xml:space="preserve">Especialista carpintero.</t>
  </si>
  <si>
    <t xml:space="preserve">mo058</t>
  </si>
  <si>
    <t xml:space="preserve">h</t>
  </si>
  <si>
    <t xml:space="preserve">Ayudante 1ª carpintero.</t>
  </si>
  <si>
    <t xml:space="preserve">Subtotal mano de obra:</t>
  </si>
  <si>
    <t xml:space="preserve">Herramienta menor</t>
  </si>
  <si>
    <t xml:space="preserve">%</t>
  </si>
  <si>
    <t xml:space="preserve">Herramienta menor</t>
  </si>
  <si>
    <t xml:space="preserve">Coste de mantenimiento decenal: 13.670,15Bs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</si>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</sst>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7.65" customWidth="1"/>
    <col min="4" max="4" width="69.53" customWidth="1"/>
    <col min="5" max="5" width="11.05" customWidth="1"/>
    <col min="6" max="6" width="12.92"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3.5</v>
      </c>
      <c r="F10" s="12">
        <v>754.06</v>
      </c>
      <c r="G10" s="12">
        <f ca="1">ROUND(INDIRECT(ADDRESS(ROW()+(0), COLUMN()+(-2), 1))*INDIRECT(ADDRESS(ROW()+(0), COLUMN()+(-1), 1)), 2)</f>
        <v>2639.21</v>
      </c>
    </row>
    <row r="11" spans="1:7" ht="66.00" thickBot="1" customHeight="1">
      <c r="A11" s="1" t="s">
        <v>15</v>
      </c>
      <c r="B11" s="1"/>
      <c r="C11" s="10" t="s">
        <v>16</v>
      </c>
      <c r="D11" s="1" t="s">
        <v>17</v>
      </c>
      <c r="E11" s="11">
        <v>3.5</v>
      </c>
      <c r="F11" s="12">
        <v>763.55</v>
      </c>
      <c r="G11" s="12">
        <f ca="1">ROUND(INDIRECT(ADDRESS(ROW()+(0), COLUMN()+(-2), 1))*INDIRECT(ADDRESS(ROW()+(0), COLUMN()+(-1), 1)), 2)</f>
        <v>2672.43</v>
      </c>
    </row>
    <row r="12" spans="1:7" ht="55.50" thickBot="1" customHeight="1">
      <c r="A12" s="1" t="s">
        <v>18</v>
      </c>
      <c r="B12" s="1"/>
      <c r="C12" s="10" t="s">
        <v>19</v>
      </c>
      <c r="D12" s="1" t="s">
        <v>20</v>
      </c>
      <c r="E12" s="11">
        <v>3.5</v>
      </c>
      <c r="F12" s="12">
        <v>4037.28</v>
      </c>
      <c r="G12" s="12">
        <f ca="1">ROUND(INDIRECT(ADDRESS(ROW()+(0), COLUMN()+(-2), 1))*INDIRECT(ADDRESS(ROW()+(0), COLUMN()+(-1), 1)), 2)</f>
        <v>14130.5</v>
      </c>
    </row>
    <row r="13" spans="1:7" ht="66.00" thickBot="1" customHeight="1">
      <c r="A13" s="1" t="s">
        <v>21</v>
      </c>
      <c r="B13" s="1"/>
      <c r="C13" s="10" t="s">
        <v>22</v>
      </c>
      <c r="D13" s="1" t="s">
        <v>23</v>
      </c>
      <c r="E13" s="11">
        <v>3.5</v>
      </c>
      <c r="F13" s="12">
        <v>4037.28</v>
      </c>
      <c r="G13" s="12">
        <f ca="1">ROUND(INDIRECT(ADDRESS(ROW()+(0), COLUMN()+(-2), 1))*INDIRECT(ADDRESS(ROW()+(0), COLUMN()+(-1), 1)), 2)</f>
        <v>14130.5</v>
      </c>
    </row>
    <row r="14" spans="1:7" ht="45.00" thickBot="1" customHeight="1">
      <c r="A14" s="1" t="s">
        <v>24</v>
      </c>
      <c r="B14" s="1"/>
      <c r="C14" s="10" t="s">
        <v>25</v>
      </c>
      <c r="D14" s="1" t="s">
        <v>26</v>
      </c>
      <c r="E14" s="13">
        <v>3.5</v>
      </c>
      <c r="F14" s="14">
        <v>1130.44</v>
      </c>
      <c r="G14" s="14">
        <f ca="1">ROUND(INDIRECT(ADDRESS(ROW()+(0), COLUMN()+(-2), 1))*INDIRECT(ADDRESS(ROW()+(0), COLUMN()+(-1), 1)), 2)</f>
        <v>3956.54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37529.1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7.552</v>
      </c>
      <c r="F17" s="12">
        <v>57.99</v>
      </c>
      <c r="G17" s="12">
        <f ca="1">ROUND(INDIRECT(ADDRESS(ROW()+(0), COLUMN()+(-2), 1))*INDIRECT(ADDRESS(ROW()+(0), COLUMN()+(-1), 1)), 2)</f>
        <v>437.94</v>
      </c>
    </row>
    <row r="18" spans="1:7" ht="13.50" thickBot="1" customHeight="1">
      <c r="A18" s="1" t="s">
        <v>32</v>
      </c>
      <c r="B18" s="1"/>
      <c r="C18" s="10" t="s">
        <v>33</v>
      </c>
      <c r="D18" s="1" t="s">
        <v>34</v>
      </c>
      <c r="E18" s="13">
        <v>7.552</v>
      </c>
      <c r="F18" s="14">
        <v>42.99</v>
      </c>
      <c r="G18" s="14">
        <f ca="1">ROUND(INDIRECT(ADDRESS(ROW()+(0), COLUMN()+(-2), 1))*INDIRECT(ADDRESS(ROW()+(0), COLUMN()+(-1), 1)), 2)</f>
        <v>324.66</v>
      </c>
    </row>
    <row r="19" spans="1:7" ht="13.50" thickBot="1" customHeight="1">
      <c r="A19" s="15"/>
      <c r="B19" s="15"/>
      <c r="C19" s="15"/>
      <c r="D19" s="15"/>
      <c r="E19" s="9" t="s">
        <v>35</v>
      </c>
      <c r="F19" s="9"/>
      <c r="G19" s="17">
        <f ca="1">ROUND(SUM(INDIRECT(ADDRESS(ROW()+(-1), COLUMN()+(0), 1)),INDIRECT(ADDRESS(ROW()+(-2), COLUMN()+(0), 1))), 2)</f>
        <v>762.6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38291.7</v>
      </c>
      <c r="G21" s="14">
        <f ca="1">ROUND(INDIRECT(ADDRESS(ROW()+(0), COLUMN()+(-2), 1))*INDIRECT(ADDRESS(ROW()+(0), COLUMN()+(-1), 1))/100, 2)</f>
        <v>765.83</v>
      </c>
    </row>
    <row r="22" spans="1:7" ht="13.50" thickBot="1" customHeight="1">
      <c r="A22" s="21" t="s">
        <v>39</v>
      </c>
      <c r="B22" s="21"/>
      <c r="C22" s="22"/>
      <c r="D22" s="23"/>
      <c r="E22" s="24" t="s">
        <v>40</v>
      </c>
      <c r="F22" s="25"/>
      <c r="G22" s="26">
        <f ca="1">ROUND(SUM(INDIRECT(ADDRESS(ROW()+(-1), COLUMN()+(0), 1)),INDIRECT(ADDRESS(ROW()+(-3), COLUMN()+(0), 1)),INDIRECT(ADDRESS(ROW()+(-7), COLUMN()+(0), 1))), 2)</f>
        <v>39057.6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