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<sst xmlns="http://schemas.openxmlformats.org/spreadsheetml/2006/main" count="38" uniqueCount="38">
  <si>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</si>
  <si>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QRE010</t>
  </si>
  <si>
    <t xml:space="preserve">Ud</t>
  </si>
  <si>
    <t xml:space="preserve">Encuentro de faldón con chimeneas o conductos de ventilación.</t>
  </si>
  <si>
    <r>
      <rPr>
        <sz val="8.25"/>
        <color rgb="FF000000"/>
        <rFont val="Arial"/>
        <family val="2"/>
      </rPr>
      <t xml:space="preserve">Encuentro de faldón de tejado con chimeneas o conductos de ventilación, de dimensiones 60x60 cm, en cubierta inclinada, impermeabilización con banda autoadhesiva de aluminio, con la superficie en relieve y revestida por una de sus caras con una capa adhesiva de butilo de 0,15 mm de espesor, de 30 cm de anchura protegida con perfil de plancha de acero galvanizado, fijado al paramento con tornillos.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</si>
  <si>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</si>
  <si>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</si>
  <si>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</si>
  <si>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</si>
  <si>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</si>
  <si>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</si>
  <si>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</si>
  <si>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mt13aev010aa</t>
  </si>
  <si>
    <t xml:space="preserve">m</t>
  </si>
  <si>
    <t xml:space="preserve">Banda autoadhesiva de aluminio, con la superficie en relieve y revestida por una de sus caras con una capa adhesiva de butilo de 0,15 mm de espesor, de 30 cm de anchura; para la impermeabilización de encuentros.</t>
  </si>
  <si>
    <t xml:space="preserve">mt15acc020c</t>
  </si>
  <si>
    <t xml:space="preserve">m</t>
  </si>
  <si>
    <t xml:space="preserve">Perfil de plancha de acero galvanizado, espesor 0,8 mm, desarrollo 300 mm, y 2 pliegues.</t>
  </si>
  <si>
    <t xml:space="preserve">mt26aaa240be</t>
  </si>
  <si>
    <t xml:space="preserve">Ud</t>
  </si>
  <si>
    <t xml:space="preserve">Taco de nylon con tornillo de cabeza avellanada, de acero galvanizado, de 8 mm de diámetro y 80 mm de longitud.</t>
  </si>
  <si>
    <t xml:space="preserve">mt15sja020a</t>
  </si>
  <si>
    <t xml:space="preserve">Ud</t>
  </si>
  <si>
    <t xml:space="preserve">Cartucho de masilla de poliuretano, de 310 cm³.</t>
  </si>
  <si>
    <t xml:space="preserve">Subtotal materiales:</t>
  </si>
  <si>
    <t xml:space="preserve">Mano de obra</t>
  </si>
  <si>
    <t xml:space="preserve">mo011</t>
  </si>
  <si>
    <t xml:space="preserve">h</t>
  </si>
  <si>
    <t xml:space="preserve">Especialista en montaje.</t>
  </si>
  <si>
    <t xml:space="preserve">mo080</t>
  </si>
  <si>
    <t xml:space="preserve">h</t>
  </si>
  <si>
    <t xml:space="preserve">Ayudante 1ª en montaje.</t>
  </si>
  <si>
    <t xml:space="preserve">Subtotal mano de obra:</t>
  </si>
  <si>
    <t xml:space="preserve">Herramienta menor</t>
  </si>
  <si>
    <t xml:space="preserve">%</t>
  </si>
  <si>
    <t xml:space="preserve">Herramienta menor</t>
  </si>
  <si>
    <t xml:space="preserve">Coste de mantenimiento decenal: 314,33Bs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</si>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</sst>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2.58" customWidth="1"/>
    <col min="7" max="7" width="11.3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9.6</v>
      </c>
      <c r="G10" s="12">
        <v>95.7</v>
      </c>
      <c r="H10" s="12">
        <f ca="1">ROUND(INDIRECT(ADDRESS(ROW()+(0), COLUMN()+(-2), 1))*INDIRECT(ADDRESS(ROW()+(0), COLUMN()+(-1), 1)), 2)</f>
        <v>918.72</v>
      </c>
    </row>
    <row r="11" spans="1:8" ht="24.00" thickBot="1" customHeight="1">
      <c r="A11" s="1" t="s">
        <v>15</v>
      </c>
      <c r="B11" s="1"/>
      <c r="C11" s="10" t="s">
        <v>16</v>
      </c>
      <c r="D11" s="10"/>
      <c r="E11" s="1" t="s">
        <v>17</v>
      </c>
      <c r="F11" s="11">
        <v>2.4</v>
      </c>
      <c r="G11" s="12">
        <v>17.82</v>
      </c>
      <c r="H11" s="12">
        <f ca="1">ROUND(INDIRECT(ADDRESS(ROW()+(0), COLUMN()+(-2), 1))*INDIRECT(ADDRESS(ROW()+(0), COLUMN()+(-1), 1)), 2)</f>
        <v>42.77</v>
      </c>
    </row>
    <row r="12" spans="1:8" ht="24.00" thickBot="1" customHeight="1">
      <c r="A12" s="1" t="s">
        <v>18</v>
      </c>
      <c r="B12" s="1"/>
      <c r="C12" s="10" t="s">
        <v>19</v>
      </c>
      <c r="D12" s="10"/>
      <c r="E12" s="1" t="s">
        <v>20</v>
      </c>
      <c r="F12" s="11">
        <v>10</v>
      </c>
      <c r="G12" s="12">
        <v>4.65</v>
      </c>
      <c r="H12" s="12">
        <f ca="1">ROUND(INDIRECT(ADDRESS(ROW()+(0), COLUMN()+(-2), 1))*INDIRECT(ADDRESS(ROW()+(0), COLUMN()+(-1), 1)), 2)</f>
        <v>46.5</v>
      </c>
    </row>
    <row r="13" spans="1:8" ht="13.50" thickBot="1" customHeight="1">
      <c r="A13" s="1" t="s">
        <v>21</v>
      </c>
      <c r="B13" s="1"/>
      <c r="C13" s="10" t="s">
        <v>22</v>
      </c>
      <c r="D13" s="10"/>
      <c r="E13" s="1" t="s">
        <v>23</v>
      </c>
      <c r="F13" s="13">
        <v>0.408</v>
      </c>
      <c r="G13" s="14">
        <v>61.36</v>
      </c>
      <c r="H13" s="14">
        <f ca="1">ROUND(INDIRECT(ADDRESS(ROW()+(0), COLUMN()+(-2), 1))*INDIRECT(ADDRESS(ROW()+(0), COLUMN()+(-1), 1)), 2)</f>
        <v>25.03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1033.02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0.292</v>
      </c>
      <c r="G16" s="12">
        <v>58.74</v>
      </c>
      <c r="H16" s="12">
        <f ca="1">ROUND(INDIRECT(ADDRESS(ROW()+(0), COLUMN()+(-2), 1))*INDIRECT(ADDRESS(ROW()+(0), COLUMN()+(-1), 1)), 2)</f>
        <v>17.15</v>
      </c>
    </row>
    <row r="17" spans="1:8" ht="13.50" thickBot="1" customHeight="1">
      <c r="A17" s="1" t="s">
        <v>29</v>
      </c>
      <c r="B17" s="1"/>
      <c r="C17" s="10" t="s">
        <v>30</v>
      </c>
      <c r="D17" s="10"/>
      <c r="E17" s="1" t="s">
        <v>31</v>
      </c>
      <c r="F17" s="13">
        <v>0.292</v>
      </c>
      <c r="G17" s="14">
        <v>42.73</v>
      </c>
      <c r="H17" s="14">
        <f ca="1">ROUND(INDIRECT(ADDRESS(ROW()+(0), COLUMN()+(-2), 1))*INDIRECT(ADDRESS(ROW()+(0), COLUMN()+(-1), 1)), 2)</f>
        <v>12.48</v>
      </c>
    </row>
    <row r="18" spans="1:8" ht="13.50" thickBot="1" customHeight="1">
      <c r="A18" s="15"/>
      <c r="B18" s="15"/>
      <c r="C18" s="15"/>
      <c r="D18" s="15"/>
      <c r="E18" s="15"/>
      <c r="F18" s="9" t="s">
        <v>32</v>
      </c>
      <c r="G18" s="9"/>
      <c r="H18" s="17">
        <f ca="1">ROUND(SUM(INDIRECT(ADDRESS(ROW()+(-1), COLUMN()+(0), 1)),INDIRECT(ADDRESS(ROW()+(-2), COLUMN()+(0), 1))), 2)</f>
        <v>29.63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1062.65</v>
      </c>
      <c r="H20" s="14">
        <f ca="1">ROUND(INDIRECT(ADDRESS(ROW()+(0), COLUMN()+(-2), 1))*INDIRECT(ADDRESS(ROW()+(0), COLUMN()+(-1), 1))/100, 2)</f>
        <v>21.25</v>
      </c>
    </row>
    <row r="21" spans="1:8" ht="13.50" thickBot="1" customHeight="1">
      <c r="A21" s="21" t="s">
        <v>36</v>
      </c>
      <c r="B21" s="21"/>
      <c r="C21" s="22"/>
      <c r="D21" s="22"/>
      <c r="E21" s="23"/>
      <c r="F21" s="24" t="s">
        <v>37</v>
      </c>
      <c r="G21" s="25"/>
      <c r="H21" s="26">
        <f ca="1">ROUND(SUM(INDIRECT(ADDRESS(ROW()+(-1), COLUMN()+(0), 1)),INDIRECT(ADDRESS(ROW()+(-3), COLUMN()+(0), 1)),INDIRECT(ADDRESS(ROW()+(-7), COLUMN()+(0), 1))), 2)</f>
        <v>1083.9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