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<sst xmlns="http://schemas.openxmlformats.org/spreadsheetml/2006/main" count="32" uniqueCount="32">
  <si>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</si>
  <si>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QDF032</t>
  </si>
  <si>
    <t xml:space="preserve">Ud</t>
  </si>
  <si>
    <t xml:space="preserve">Encuentro de cubierta plana no transitable, no ventilada con sumidero. Impermeabilización con láminas de PVC.</t>
  </si>
  <si>
    <r>
      <rPr>
        <sz val="8.25"/>
        <color rgb="FF000000"/>
        <rFont val="Arial"/>
        <family val="2"/>
      </rPr>
      <t xml:space="preserve">Encuentro de cubierta plana no transitable, no ventilada, con grava, tipo invertida con sumidero de PVC, de salida vertical, de 125 mm de diámetro, con paragravillas de polietileno, fijado con soldadura termoplástica a la lámina impermeabilizante de PVC. El precio no incluye la lámina impermeabilizante de PVC.</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</si>
  <si>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</si>
  <si>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</si>
  <si>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</si>
  <si>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</si>
  <si>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</si>
  <si>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</si>
  <si>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</si>
  <si>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mt15dan100De</t>
  </si>
  <si>
    <t xml:space="preserve">Ud</t>
  </si>
  <si>
    <t xml:space="preserve">Sumidero de PVC, de salida vertical, de 125 mm de diámetro, con paragravillas de polietileno.</t>
  </si>
  <si>
    <t xml:space="preserve">Subtotal materiales:</t>
  </si>
  <si>
    <t xml:space="preserve">Mano de obra</t>
  </si>
  <si>
    <t xml:space="preserve">mo029</t>
  </si>
  <si>
    <t xml:space="preserve">h</t>
  </si>
  <si>
    <t xml:space="preserve">Especialista aplicador de láminas impermeabilizantes.</t>
  </si>
  <si>
    <t xml:space="preserve">mo067</t>
  </si>
  <si>
    <t xml:space="preserve">h</t>
  </si>
  <si>
    <t xml:space="preserve">Ayudante 1ª aplicador de láminas impermeabilizantes.</t>
  </si>
  <si>
    <t xml:space="preserve">mo008</t>
  </si>
  <si>
    <t xml:space="preserve">h</t>
  </si>
  <si>
    <t xml:space="preserve">Especialista plomero.</t>
  </si>
  <si>
    <t xml:space="preserve">Subtotal mano de obra:</t>
  </si>
  <si>
    <t xml:space="preserve">Herramienta menor</t>
  </si>
  <si>
    <t xml:space="preserve">%</t>
  </si>
  <si>
    <t xml:space="preserve">Herramienta menor</t>
  </si>
  <si>
    <t xml:space="preserve">Coste de mantenimiento decenal: 58,59Bs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</si>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</sst>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7.14" customWidth="1"/>
    <col min="4" max="4" width="73.27" customWidth="1"/>
    <col min="5" max="5" width="11.90" customWidth="1"/>
    <col min="6" max="6" width="12.07" customWidth="1"/>
    <col min="7" max="7" width="10.03"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24.00" thickBot="1" customHeight="1">
      <c r="A10" s="1" t="s">
        <v>12</v>
      </c>
      <c r="B10" s="1"/>
      <c r="C10" s="10" t="s">
        <v>13</v>
      </c>
      <c r="D10" s="1" t="s">
        <v>14</v>
      </c>
      <c r="E10" s="12">
        <v>1</v>
      </c>
      <c r="F10" s="14">
        <v>139.24</v>
      </c>
      <c r="G10" s="14">
        <f ca="1">ROUND(INDIRECT(ADDRESS(ROW()+(0), COLUMN()+(-2), 1))*INDIRECT(ADDRESS(ROW()+(0), COLUMN()+(-1), 1)), 2)</f>
        <v>139.24</v>
      </c>
    </row>
    <row r="11" spans="1:7" ht="13.50" thickBot="1" customHeight="1">
      <c r="A11" s="15"/>
      <c r="B11" s="15"/>
      <c r="C11" s="15"/>
      <c r="D11" s="15"/>
      <c r="E11" s="9" t="s">
        <v>15</v>
      </c>
      <c r="F11" s="9"/>
      <c r="G11" s="17">
        <f ca="1">ROUND(SUM(INDIRECT(ADDRESS(ROW()+(-1), COLUMN()+(0), 1))), 2)</f>
        <v>139.24</v>
      </c>
    </row>
    <row r="12" spans="1:7" ht="13.50" thickBot="1" customHeight="1">
      <c r="A12" s="15">
        <v>2</v>
      </c>
      <c r="B12" s="15"/>
      <c r="C12" s="15"/>
      <c r="D12" s="18" t="s">
        <v>16</v>
      </c>
      <c r="E12" s="18"/>
      <c r="F12" s="15"/>
      <c r="G12" s="15"/>
    </row>
    <row r="13" spans="1:7" ht="13.50" thickBot="1" customHeight="1">
      <c r="A13" s="1" t="s">
        <v>17</v>
      </c>
      <c r="B13" s="1"/>
      <c r="C13" s="10" t="s">
        <v>18</v>
      </c>
      <c r="D13" s="1" t="s">
        <v>19</v>
      </c>
      <c r="E13" s="11">
        <v>0.121</v>
      </c>
      <c r="F13" s="13">
        <v>56.74</v>
      </c>
      <c r="G13" s="13">
        <f ca="1">ROUND(INDIRECT(ADDRESS(ROW()+(0), COLUMN()+(-2), 1))*INDIRECT(ADDRESS(ROW()+(0), COLUMN()+(-1), 1)), 2)</f>
        <v>6.87</v>
      </c>
    </row>
    <row r="14" spans="1:7" ht="13.50" thickBot="1" customHeight="1">
      <c r="A14" s="1" t="s">
        <v>20</v>
      </c>
      <c r="B14" s="1"/>
      <c r="C14" s="10" t="s">
        <v>21</v>
      </c>
      <c r="D14" s="1" t="s">
        <v>22</v>
      </c>
      <c r="E14" s="11">
        <v>0.121</v>
      </c>
      <c r="F14" s="13">
        <v>42.41</v>
      </c>
      <c r="G14" s="13">
        <f ca="1">ROUND(INDIRECT(ADDRESS(ROW()+(0), COLUMN()+(-2), 1))*INDIRECT(ADDRESS(ROW()+(0), COLUMN()+(-1), 1)), 2)</f>
        <v>5.13</v>
      </c>
    </row>
    <row r="15" spans="1:7" ht="13.50" thickBot="1" customHeight="1">
      <c r="A15" s="1" t="s">
        <v>23</v>
      </c>
      <c r="B15" s="1"/>
      <c r="C15" s="10" t="s">
        <v>24</v>
      </c>
      <c r="D15" s="1" t="s">
        <v>25</v>
      </c>
      <c r="E15" s="12">
        <v>0.41</v>
      </c>
      <c r="F15" s="14">
        <v>58.3</v>
      </c>
      <c r="G15" s="14">
        <f ca="1">ROUND(INDIRECT(ADDRESS(ROW()+(0), COLUMN()+(-2), 1))*INDIRECT(ADDRESS(ROW()+(0), COLUMN()+(-1), 1)), 2)</f>
        <v>23.9</v>
      </c>
    </row>
    <row r="16" spans="1:7" ht="13.50" thickBot="1" customHeight="1">
      <c r="A16" s="15"/>
      <c r="B16" s="15"/>
      <c r="C16" s="15"/>
      <c r="D16" s="15"/>
      <c r="E16" s="9" t="s">
        <v>26</v>
      </c>
      <c r="F16" s="9"/>
      <c r="G16" s="17">
        <f ca="1">ROUND(SUM(INDIRECT(ADDRESS(ROW()+(-1), COLUMN()+(0), 1)),INDIRECT(ADDRESS(ROW()+(-2), COLUMN()+(0), 1)),INDIRECT(ADDRESS(ROW()+(-3), COLUMN()+(0), 1))), 2)</f>
        <v>35.9</v>
      </c>
    </row>
    <row r="17" spans="1:7" ht="13.50" thickBot="1" customHeight="1">
      <c r="A17" s="15">
        <v>3</v>
      </c>
      <c r="B17" s="15"/>
      <c r="C17" s="15"/>
      <c r="D17" s="18" t="s">
        <v>27</v>
      </c>
      <c r="E17" s="18"/>
      <c r="F17" s="15"/>
      <c r="G17" s="15"/>
    </row>
    <row r="18" spans="1:7" ht="13.50" thickBot="1" customHeight="1">
      <c r="A18" s="19"/>
      <c r="B18" s="19"/>
      <c r="C18" s="20" t="s">
        <v>28</v>
      </c>
      <c r="D18" s="19" t="s">
        <v>29</v>
      </c>
      <c r="E18" s="12">
        <v>2</v>
      </c>
      <c r="F18" s="14">
        <f ca="1">ROUND(SUM(INDIRECT(ADDRESS(ROW()+(-2), COLUMN()+(1), 1)),INDIRECT(ADDRESS(ROW()+(-7), COLUMN()+(1), 1))), 2)</f>
        <v>175.14</v>
      </c>
      <c r="G18" s="14">
        <f ca="1">ROUND(INDIRECT(ADDRESS(ROW()+(0), COLUMN()+(-2), 1))*INDIRECT(ADDRESS(ROW()+(0), COLUMN()+(-1), 1))/100, 2)</f>
        <v>3.5</v>
      </c>
    </row>
    <row r="19" spans="1:7" ht="13.50" thickBot="1" customHeight="1">
      <c r="A19" s="21" t="s">
        <v>30</v>
      </c>
      <c r="B19" s="21"/>
      <c r="C19" s="22"/>
      <c r="D19" s="23"/>
      <c r="E19" s="24" t="s">
        <v>31</v>
      </c>
      <c r="F19" s="25"/>
      <c r="G19" s="26">
        <f ca="1">ROUND(SUM(INDIRECT(ADDRESS(ROW()+(-1), COLUMN()+(0), 1)),INDIRECT(ADDRESS(ROW()+(-3), COLUMN()+(0), 1)),INDIRECT(ADDRESS(ROW()+(-8), COLUMN()+(0), 1))), 2)</f>
        <v>178.64</v>
      </c>
    </row>
  </sheetData>
  <mergeCells count="21">
    <mergeCell ref="A1:G1"/>
    <mergeCell ref="C3:G3"/>
    <mergeCell ref="A5:G5"/>
    <mergeCell ref="A8:B8"/>
    <mergeCell ref="A9:B9"/>
    <mergeCell ref="D9:E9"/>
    <mergeCell ref="A10:B10"/>
    <mergeCell ref="A11:B11"/>
    <mergeCell ref="E11:F11"/>
    <mergeCell ref="A12:B12"/>
    <mergeCell ref="D12:E12"/>
    <mergeCell ref="A13:B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