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<sst xmlns="http://schemas.openxmlformats.org/spreadsheetml/2006/main" count="39" uniqueCount="39">
  <si>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</si>
  <si>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NKT010</t>
  </si>
  <si>
    <t xml:space="preserve">m²</t>
  </si>
  <si>
    <t xml:space="preserve">Aislamiento térmico en cámaras de aire de cielos falsos continuos, por insuflación, desde la cara inferior, de nódulos de lana mineral.</t>
  </si>
  <si>
    <r>
      <rPr>
        <sz val="8.25"/>
        <color rgb="FF000000"/>
        <rFont val="Arial"/>
        <family val="2"/>
      </rPr>
      <t xml:space="preserve">Aislamiento térmico en cielos falsos continuos, rellenando el interior de la cámara de aire de 40 mm de espesor medio, por insuflación, desde la cara inferior, de nódulos de lana mineral, no aptos como soporte nutritivo para el desarrollo de hongos ni bacterias, densidad 50 kg/m³ y conductividad térmica 0,035 W/(mK). Incluso panel de poliestireno expandido para la resolución del perímetro.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</si>
  <si>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</si>
  <si>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</si>
  <si>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</si>
  <si>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</si>
  <si>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</si>
  <si>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</si>
  <si>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</si>
  <si>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</si>
  <si>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</si>
  <si>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</si>
  <si>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mt16pel010aagd</t>
  </si>
  <si>
    <t xml:space="preserve">m²</t>
  </si>
  <si>
    <t xml:space="preserve">Panel rígido de poliestireno expandido, de superficie lisa y mecanizado lateral recto, de 40 mm de espesor, resistencia térmica 1,4 m²K/W, conductividad térmica 0,029 W/(mK), Euroclase E de reacción al fuego, con código de designación EPS-EN 13163-L3-W3-T2-S5-P10-BS250-TR200-DS(N)2-CS(10)150.</t>
  </si>
  <si>
    <t xml:space="preserve">mt27pfj020a</t>
  </si>
  <si>
    <t xml:space="preserve">kg</t>
  </si>
  <si>
    <t xml:space="preserve">Plaste de interior, de 1,65 g/cm³ de densidad, color blanco, para aplicar con espátula o llana.</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</si>
  <si>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</si>
  <si>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</si>
  <si>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</si>
  <si>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</si>
  <si>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</si>
  <si>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</si>
  <si>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</si>
  <si>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</si>
  <si>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</si>
  <si>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Especialista aplicador de productos aislantes.</t>
  </si>
  <si>
    <t xml:space="preserve">mo068</t>
  </si>
  <si>
    <t xml:space="preserve">h</t>
  </si>
  <si>
    <t xml:space="preserve">Ayudante 1ª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</si>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</sst>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66.98" customWidth="1"/>
    <col min="5" max="5" width="15.47" customWidth="1"/>
    <col min="6" max="6" width="14.62" customWidth="1"/>
    <col min="7" max="7" width="9.0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2</v>
      </c>
      <c r="F10" s="12">
        <v>27.25</v>
      </c>
      <c r="G10" s="12">
        <f ca="1">ROUND(INDIRECT(ADDRESS(ROW()+(0), COLUMN()+(-2), 1))*INDIRECT(ADDRESS(ROW()+(0), COLUMN()+(-1), 1)), 2)</f>
        <v>54.5</v>
      </c>
    </row>
    <row r="11" spans="1:7" ht="55.50" thickBot="1" customHeight="1">
      <c r="A11" s="1" t="s">
        <v>15</v>
      </c>
      <c r="B11" s="1"/>
      <c r="C11" s="10" t="s">
        <v>16</v>
      </c>
      <c r="D11" s="1" t="s">
        <v>17</v>
      </c>
      <c r="E11" s="11">
        <v>0.5</v>
      </c>
      <c r="F11" s="12">
        <v>67.06</v>
      </c>
      <c r="G11" s="12">
        <f ca="1">ROUND(INDIRECT(ADDRESS(ROW()+(0), COLUMN()+(-2), 1))*INDIRECT(ADDRESS(ROW()+(0), COLUMN()+(-1), 1)), 2)</f>
        <v>33.53</v>
      </c>
    </row>
    <row r="12" spans="1:7" ht="24.00" thickBot="1" customHeight="1">
      <c r="A12" s="1" t="s">
        <v>18</v>
      </c>
      <c r="B12" s="1"/>
      <c r="C12" s="10" t="s">
        <v>19</v>
      </c>
      <c r="D12" s="1" t="s">
        <v>20</v>
      </c>
      <c r="E12" s="13">
        <v>0.2</v>
      </c>
      <c r="F12" s="14">
        <v>59.47</v>
      </c>
      <c r="G12" s="14">
        <f ca="1">ROUND(INDIRECT(ADDRESS(ROW()+(0), COLUMN()+(-2), 1))*INDIRECT(ADDRESS(ROW()+(0), COLUMN()+(-1), 1)), 2)</f>
        <v>11.89</v>
      </c>
    </row>
    <row r="13" spans="1:7" ht="13.50" thickBot="1" customHeight="1">
      <c r="A13" s="15"/>
      <c r="B13" s="15"/>
      <c r="C13" s="15"/>
      <c r="D13" s="15"/>
      <c r="E13" s="9" t="s">
        <v>21</v>
      </c>
      <c r="F13" s="9"/>
      <c r="G13" s="17">
        <f ca="1">ROUND(SUM(INDIRECT(ADDRESS(ROW()+(-1), COLUMN()+(0), 1)),INDIRECT(ADDRESS(ROW()+(-2), COLUMN()+(0), 1)),INDIRECT(ADDRESS(ROW()+(-3), COLUMN()+(0), 1))), 2)</f>
        <v>99.92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0.096</v>
      </c>
      <c r="F15" s="14">
        <v>95.63</v>
      </c>
      <c r="G15" s="14">
        <f ca="1">ROUND(INDIRECT(ADDRESS(ROW()+(0), COLUMN()+(-2), 1))*INDIRECT(ADDRESS(ROW()+(0), COLUMN()+(-1), 1)), 2)</f>
        <v>9.18</v>
      </c>
    </row>
    <row r="16" spans="1:7" ht="13.50" thickBot="1" customHeight="1">
      <c r="A16" s="15"/>
      <c r="B16" s="15"/>
      <c r="C16" s="15"/>
      <c r="D16" s="15"/>
      <c r="E16" s="9" t="s">
        <v>26</v>
      </c>
      <c r="F16" s="9"/>
      <c r="G16" s="17">
        <f ca="1">ROUND(SUM(INDIRECT(ADDRESS(ROW()+(-1), COLUMN()+(0), 1))), 2)</f>
        <v>9.18</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0.117</v>
      </c>
      <c r="F18" s="12">
        <v>56.74</v>
      </c>
      <c r="G18" s="12">
        <f ca="1">ROUND(INDIRECT(ADDRESS(ROW()+(0), COLUMN()+(-2), 1))*INDIRECT(ADDRESS(ROW()+(0), COLUMN()+(-1), 1)), 2)</f>
        <v>6.64</v>
      </c>
    </row>
    <row r="19" spans="1:7" ht="13.50" thickBot="1" customHeight="1">
      <c r="A19" s="1" t="s">
        <v>31</v>
      </c>
      <c r="B19" s="1"/>
      <c r="C19" s="10" t="s">
        <v>32</v>
      </c>
      <c r="D19" s="1" t="s">
        <v>33</v>
      </c>
      <c r="E19" s="13">
        <v>0.117</v>
      </c>
      <c r="F19" s="14">
        <v>42.41</v>
      </c>
      <c r="G19" s="14">
        <f ca="1">ROUND(INDIRECT(ADDRESS(ROW()+(0), COLUMN()+(-2), 1))*INDIRECT(ADDRESS(ROW()+(0), COLUMN()+(-1), 1)), 2)</f>
        <v>4.96</v>
      </c>
    </row>
    <row r="20" spans="1:7" ht="13.50" thickBot="1" customHeight="1">
      <c r="A20" s="15"/>
      <c r="B20" s="15"/>
      <c r="C20" s="15"/>
      <c r="D20" s="15"/>
      <c r="E20" s="9" t="s">
        <v>34</v>
      </c>
      <c r="F20" s="9"/>
      <c r="G20" s="17">
        <f ca="1">ROUND(SUM(INDIRECT(ADDRESS(ROW()+(-1), COLUMN()+(0), 1)),INDIRECT(ADDRESS(ROW()+(-2), COLUMN()+(0), 1))), 2)</f>
        <v>11.6</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120.7</v>
      </c>
      <c r="G22" s="14">
        <f ca="1">ROUND(INDIRECT(ADDRESS(ROW()+(0), COLUMN()+(-2), 1))*INDIRECT(ADDRESS(ROW()+(0), COLUMN()+(-1), 1))/100, 2)</f>
        <v>2.41</v>
      </c>
    </row>
    <row r="23" spans="1:7" ht="13.50" thickBot="1" customHeight="1">
      <c r="A23" s="8"/>
      <c r="B23" s="8"/>
      <c r="C23" s="8"/>
      <c r="D23" s="8"/>
      <c r="E23" s="21" t="s">
        <v>38</v>
      </c>
      <c r="F23" s="21"/>
      <c r="G23" s="22">
        <f ca="1">ROUND(SUM(INDIRECT(ADDRESS(ROW()+(-1), COLUMN()+(0), 1)),INDIRECT(ADDRESS(ROW()+(-3), COLUMN()+(0), 1)),INDIRECT(ADDRESS(ROW()+(-7), COLUMN()+(0), 1)),INDIRECT(ADDRESS(ROW()+(-10), COLUMN()+(0), 1))), 2)</f>
        <v>123.11</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B23"/>
    <mergeCell ref="E23:F23"/>
  </mergeCells>
  <pageMargins left="0.147638" right="0.147638" top="0.206693" bottom="0.206693" header="0.0" footer="0.0"/>
  <pageSetup paperSize="9" orientation="portrait"/>
  <rowBreaks count="0" manualBreakCount="0">
    </rowBreaks>
</worksheet>
</file>