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<sst xmlns="http://schemas.openxmlformats.org/spreadsheetml/2006/main" count="32" uniqueCount="32">
  <si>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</si>
  <si>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NIO030</t>
  </si>
  <si>
    <t xml:space="preserve">Ud</t>
  </si>
  <si>
    <t xml:space="preserve">Sellado impermeabilizante de hueco pasamuros para paso de los tensores del encofrado, en muro de hormigón.</t>
  </si>
  <si>
    <r>
      <rPr>
        <sz val="8.25"/>
        <color rgb="FF000000"/>
        <rFont val="Arial"/>
        <family val="2"/>
      </rPr>
      <t xml:space="preserve">Sellado impermeabilizante de hueco pasamuros de entre 20 y 25 mm de diámetro interior para paso de los tensores del encofrado, en muro de hormigón, con cordón de polietileno expandido de celdas cerradas, de sección circular de 20 mm de diámetro, para fondo de junta; masilla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de 13,6 cm³ / 50 cm², Euroclase F de reacción al fuego, Euroclase F de reacción al fuego.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</si>
  <si>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</si>
  <si>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</si>
  <si>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</si>
  <si>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</si>
  <si>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</si>
  <si>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</si>
  <si>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</si>
  <si>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</si>
  <si>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</si>
  <si>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</si>
  <si>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</si>
  <si>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</si>
  <si>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</si>
  <si>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</si>
  <si>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</si>
  <si>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de 13,6 cm³ / 50 cm², compuesto de cementos especiales, agregados de granulometría seleccionada, polímeros especiales y fibras, con bajo contenido en cromato y exento de cloruros, para reparación superficial y acabado de estructuras de hormigón.</t>
  </si>
  <si>
    <t xml:space="preserve">Subtotal materiales:</t>
  </si>
  <si>
    <t xml:space="preserve">Mano de obra</t>
  </si>
  <si>
    <t xml:space="preserve">mo070</t>
  </si>
  <si>
    <t xml:space="preserve">h</t>
  </si>
  <si>
    <t xml:space="preserve">Ayudante 1ª aplicador de productos impermeabilizantes.</t>
  </si>
  <si>
    <t xml:space="preserve">Subtotal mano de obra:</t>
  </si>
  <si>
    <t xml:space="preserve">Herramienta menor</t>
  </si>
  <si>
    <t xml:space="preserve">%</t>
  </si>
  <si>
    <t xml:space="preserve">Herramienta menor</t>
  </si>
  <si>
    <t xml:space="preserve">Coste de mantenimiento decenal: 0,09Bs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</si>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</sst>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6.50" customWidth="1"/>
    <col min="6" max="6" width="12.41" customWidth="1"/>
    <col min="7" max="7" width="11.56"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1.44</v>
      </c>
      <c r="H10" s="12">
        <f ca="1">ROUND(INDIRECT(ADDRESS(ROW()+(0), COLUMN()+(-2), 1))*INDIRECT(ADDRESS(ROW()+(0), COLUMN()+(-1), 1)), 2)</f>
        <v>0.36</v>
      </c>
    </row>
    <row r="11" spans="1:8" ht="45.00" thickBot="1" customHeight="1">
      <c r="A11" s="1" t="s">
        <v>15</v>
      </c>
      <c r="B11" s="1"/>
      <c r="C11" s="10" t="s">
        <v>16</v>
      </c>
      <c r="D11" s="10"/>
      <c r="E11" s="1" t="s">
        <v>17</v>
      </c>
      <c r="F11" s="11">
        <v>0.026</v>
      </c>
      <c r="G11" s="12">
        <v>72.09</v>
      </c>
      <c r="H11" s="12">
        <f ca="1">ROUND(INDIRECT(ADDRESS(ROW()+(0), COLUMN()+(-2), 1))*INDIRECT(ADDRESS(ROW()+(0), COLUMN()+(-1), 1)), 2)</f>
        <v>1.87</v>
      </c>
    </row>
    <row r="12" spans="1:8" ht="66.00" thickBot="1" customHeight="1">
      <c r="A12" s="1" t="s">
        <v>18</v>
      </c>
      <c r="B12" s="1"/>
      <c r="C12" s="10" t="s">
        <v>19</v>
      </c>
      <c r="D12" s="10"/>
      <c r="E12" s="1" t="s">
        <v>20</v>
      </c>
      <c r="F12" s="13">
        <v>0.03</v>
      </c>
      <c r="G12" s="14">
        <v>12.14</v>
      </c>
      <c r="H12" s="14">
        <f ca="1">ROUND(INDIRECT(ADDRESS(ROW()+(0), COLUMN()+(-2), 1))*INDIRECT(ADDRESS(ROW()+(0), COLUMN()+(-1), 1)), 2)</f>
        <v>0.36</v>
      </c>
    </row>
    <row r="13" spans="1:8" ht="13.50" thickBot="1" customHeight="1">
      <c r="A13" s="15"/>
      <c r="B13" s="15"/>
      <c r="C13" s="15"/>
      <c r="D13" s="15"/>
      <c r="E13" s="15"/>
      <c r="F13" s="9" t="s">
        <v>21</v>
      </c>
      <c r="G13" s="9"/>
      <c r="H13" s="17">
        <f ca="1">ROUND(SUM(INDIRECT(ADDRESS(ROW()+(-1), COLUMN()+(0), 1)),INDIRECT(ADDRESS(ROW()+(-2), COLUMN()+(0), 1)),INDIRECT(ADDRESS(ROW()+(-3), COLUMN()+(0), 1))), 2)</f>
        <v>2.59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0.041</v>
      </c>
      <c r="G15" s="14">
        <v>42.41</v>
      </c>
      <c r="H15" s="14">
        <f ca="1">ROUND(INDIRECT(ADDRESS(ROW()+(0), COLUMN()+(-2), 1))*INDIRECT(ADDRESS(ROW()+(0), COLUMN()+(-1), 1)), 2)</f>
        <v>1.74</v>
      </c>
    </row>
    <row r="16" spans="1:8" ht="13.50" thickBot="1" customHeight="1">
      <c r="A16" s="15"/>
      <c r="B16" s="15"/>
      <c r="C16" s="15"/>
      <c r="D16" s="15"/>
      <c r="E16" s="15"/>
      <c r="F16" s="9" t="s">
        <v>26</v>
      </c>
      <c r="G16" s="9"/>
      <c r="H16" s="17">
        <f ca="1">ROUND(SUM(INDIRECT(ADDRESS(ROW()+(-1), COLUMN()+(0), 1))), 2)</f>
        <v>1.74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4.33</v>
      </c>
      <c r="H18" s="14">
        <f ca="1">ROUND(INDIRECT(ADDRESS(ROW()+(0), COLUMN()+(-2), 1))*INDIRECT(ADDRESS(ROW()+(0), COLUMN()+(-1), 1))/100, 2)</f>
        <v>0.09</v>
      </c>
    </row>
    <row r="19" spans="1:8" ht="13.50" thickBot="1" customHeight="1">
      <c r="A19" s="21" t="s">
        <v>30</v>
      </c>
      <c r="B19" s="21"/>
      <c r="C19" s="22"/>
      <c r="D19" s="22"/>
      <c r="E19" s="23"/>
      <c r="F19" s="24" t="s">
        <v>31</v>
      </c>
      <c r="G19" s="25"/>
      <c r="H19" s="26">
        <f ca="1">ROUND(SUM(INDIRECT(ADDRESS(ROW()+(-1), COLUMN()+(0), 1)),INDIRECT(ADDRESS(ROW()+(-3), COLUMN()+(0), 1)),INDIRECT(ADDRESS(ROW()+(-6), COLUMN()+(0), 1))), 2)</f>
        <v>4.42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