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<sst xmlns="http://schemas.openxmlformats.org/spreadsheetml/2006/main" count="44" uniqueCount="44">
  <si>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</si>
  <si>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LPM021</t>
  </si>
  <si>
    <t xml:space="preserve">Ud</t>
  </si>
  <si>
    <t xml:space="preserve">Puerta interior corredera, de madera.</t>
  </si>
  <si>
    <r>
      <rPr>
        <sz val="8.25"/>
        <color rgb="FF000000"/>
        <rFont val="Arial"/>
        <family val="2"/>
      </rPr>
      <t xml:space="preserve">Puerta interior corredera para doble muro divisorio con hueco, ciega, de una hoja de 203x82,5x3,5 cm, de tablero de fibras acabado en melamina color blanco, con alma alveolar de papel kraft; marco de madera maciza. Incluso tapajuntas del mismo material y acabado que la hoja, herrajes de colgar, de cierre y tirador con manecilla para cierre de aluminio, serie básica.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</si>
  <si>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</si>
  <si>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</si>
  <si>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</si>
  <si>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</si>
  <si>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</si>
  <si>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</si>
  <si>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</si>
  <si>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mt22aap012a</t>
  </si>
  <si>
    <t xml:space="preserve">Ud</t>
  </si>
  <si>
    <t xml:space="preserve">Marco de madera maciza, para puerta de una hoja, con elementos de fijación.</t>
  </si>
  <si>
    <t xml:space="preserve">mt23ppb100a</t>
  </si>
  <si>
    <t xml:space="preserve">Ud</t>
  </si>
  <si>
    <t xml:space="preserve">Herrajes de colgar, kit para puerta corredera.</t>
  </si>
  <si>
    <t xml:space="preserve">mt23ppb102c</t>
  </si>
  <si>
    <t xml:space="preserve">m</t>
  </si>
  <si>
    <t xml:space="preserve">Carril puerta corredera doble aluminio.</t>
  </si>
  <si>
    <t xml:space="preserve">mt22pxh025aa</t>
  </si>
  <si>
    <t xml:space="preserve">Ud</t>
  </si>
  <si>
    <t xml:space="preserve">Puerta interior ciega hueca, de tablero de fibras acabado en melamina color blanco, con alma alveolar de papel kraft, de 203x82,5x3,5 cm.</t>
  </si>
  <si>
    <t xml:space="preserve">mt22ata015pb</t>
  </si>
  <si>
    <t xml:space="preserve">m</t>
  </si>
  <si>
    <t xml:space="preserve">Tapajuntas de MDF, con acabado en melamina, de color blanco, 70x10 mm.</t>
  </si>
  <si>
    <t xml:space="preserve">mt23hba020j</t>
  </si>
  <si>
    <t xml:space="preserve">Ud</t>
  </si>
  <si>
    <t xml:space="preserve">Tirador con manecilla para cierre de aluminio, serie básica, para puerta interior corredera, para interior.</t>
  </si>
  <si>
    <t xml:space="preserve">Subtotal materiales:</t>
  </si>
  <si>
    <t xml:space="preserve">Mano de obra</t>
  </si>
  <si>
    <t xml:space="preserve">mo017</t>
  </si>
  <si>
    <t xml:space="preserve">h</t>
  </si>
  <si>
    <t xml:space="preserve">Especialista carpintero.</t>
  </si>
  <si>
    <t xml:space="preserve">mo058</t>
  </si>
  <si>
    <t xml:space="preserve">h</t>
  </si>
  <si>
    <t xml:space="preserve">Ayudante 1ª carpintero.</t>
  </si>
  <si>
    <t xml:space="preserve">Subtotal mano de obra:</t>
  </si>
  <si>
    <t xml:space="preserve">Herramienta menor</t>
  </si>
  <si>
    <t xml:space="preserve">%</t>
  </si>
  <si>
    <t xml:space="preserve">Herramienta menor</t>
  </si>
  <si>
    <t xml:space="preserve">Coste de mantenimiento decenal: 183,40Bs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</si>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</sst>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6.46" customWidth="1"/>
    <col min="5" max="5" width="73.4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v>
      </c>
      <c r="G10" s="12">
        <v>206.55</v>
      </c>
      <c r="H10" s="12">
        <f ca="1">ROUND(INDIRECT(ADDRESS(ROW()+(0), COLUMN()+(-2), 1))*INDIRECT(ADDRESS(ROW()+(0), COLUMN()+(-1), 1)), 2)</f>
        <v>413.1</v>
      </c>
    </row>
    <row r="11" spans="1:8" ht="13.50" thickBot="1" customHeight="1">
      <c r="A11" s="1" t="s">
        <v>15</v>
      </c>
      <c r="B11" s="1"/>
      <c r="C11" s="10" t="s">
        <v>16</v>
      </c>
      <c r="D11" s="10"/>
      <c r="E11" s="1" t="s">
        <v>17</v>
      </c>
      <c r="F11" s="11">
        <v>1</v>
      </c>
      <c r="G11" s="12">
        <v>78.24</v>
      </c>
      <c r="H11" s="12">
        <f ca="1">ROUND(INDIRECT(ADDRESS(ROW()+(0), COLUMN()+(-2), 1))*INDIRECT(ADDRESS(ROW()+(0), COLUMN()+(-1), 1)), 2)</f>
        <v>78.24</v>
      </c>
    </row>
    <row r="12" spans="1:8" ht="13.50" thickBot="1" customHeight="1">
      <c r="A12" s="1" t="s">
        <v>18</v>
      </c>
      <c r="B12" s="1"/>
      <c r="C12" s="10" t="s">
        <v>19</v>
      </c>
      <c r="D12" s="10"/>
      <c r="E12" s="1" t="s">
        <v>20</v>
      </c>
      <c r="F12" s="11">
        <v>1.87</v>
      </c>
      <c r="G12" s="12">
        <v>89.14</v>
      </c>
      <c r="H12" s="12">
        <f ca="1">ROUND(INDIRECT(ADDRESS(ROW()+(0), COLUMN()+(-2), 1))*INDIRECT(ADDRESS(ROW()+(0), COLUMN()+(-1), 1)), 2)</f>
        <v>166.69</v>
      </c>
    </row>
    <row r="13" spans="1:8" ht="24.00" thickBot="1" customHeight="1">
      <c r="A13" s="1" t="s">
        <v>21</v>
      </c>
      <c r="B13" s="1"/>
      <c r="C13" s="10" t="s">
        <v>22</v>
      </c>
      <c r="D13" s="10"/>
      <c r="E13" s="1" t="s">
        <v>23</v>
      </c>
      <c r="F13" s="11">
        <v>1</v>
      </c>
      <c r="G13" s="12">
        <v>436.17</v>
      </c>
      <c r="H13" s="12">
        <f ca="1">ROUND(INDIRECT(ADDRESS(ROW()+(0), COLUMN()+(-2), 1))*INDIRECT(ADDRESS(ROW()+(0), COLUMN()+(-1), 1)), 2)</f>
        <v>436.17</v>
      </c>
    </row>
    <row r="14" spans="1:8" ht="13.50" thickBot="1" customHeight="1">
      <c r="A14" s="1" t="s">
        <v>24</v>
      </c>
      <c r="B14" s="1"/>
      <c r="C14" s="10" t="s">
        <v>25</v>
      </c>
      <c r="D14" s="10"/>
      <c r="E14" s="1" t="s">
        <v>26</v>
      </c>
      <c r="F14" s="11">
        <v>10.4</v>
      </c>
      <c r="G14" s="12">
        <v>11.29</v>
      </c>
      <c r="H14" s="12">
        <f ca="1">ROUND(INDIRECT(ADDRESS(ROW()+(0), COLUMN()+(-2), 1))*INDIRECT(ADDRESS(ROW()+(0), COLUMN()+(-1), 1)), 2)</f>
        <v>117.42</v>
      </c>
    </row>
    <row r="15" spans="1:8" ht="24.00" thickBot="1" customHeight="1">
      <c r="A15" s="1" t="s">
        <v>27</v>
      </c>
      <c r="B15" s="1"/>
      <c r="C15" s="10" t="s">
        <v>28</v>
      </c>
      <c r="D15" s="10"/>
      <c r="E15" s="1" t="s">
        <v>29</v>
      </c>
      <c r="F15" s="13">
        <v>1</v>
      </c>
      <c r="G15" s="14">
        <v>256.37</v>
      </c>
      <c r="H15" s="14">
        <f ca="1">ROUND(INDIRECT(ADDRESS(ROW()+(0), COLUMN()+(-2), 1))*INDIRECT(ADDRESS(ROW()+(0), COLUMN()+(-1), 1)), 2)</f>
        <v>256.37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1467.99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1.58</v>
      </c>
      <c r="G18" s="12">
        <v>60.54</v>
      </c>
      <c r="H18" s="12">
        <f ca="1">ROUND(INDIRECT(ADDRESS(ROW()+(0), COLUMN()+(-2), 1))*INDIRECT(ADDRESS(ROW()+(0), COLUMN()+(-1), 1)), 2)</f>
        <v>95.65</v>
      </c>
    </row>
    <row r="19" spans="1:8" ht="13.50" thickBot="1" customHeight="1">
      <c r="A19" s="1" t="s">
        <v>35</v>
      </c>
      <c r="B19" s="1"/>
      <c r="C19" s="10" t="s">
        <v>36</v>
      </c>
      <c r="D19" s="10"/>
      <c r="E19" s="1" t="s">
        <v>37</v>
      </c>
      <c r="F19" s="13">
        <v>1.58</v>
      </c>
      <c r="G19" s="14">
        <v>44.89</v>
      </c>
      <c r="H19" s="14">
        <f ca="1">ROUND(INDIRECT(ADDRESS(ROW()+(0), COLUMN()+(-2), 1))*INDIRECT(ADDRESS(ROW()+(0), COLUMN()+(-1), 1)), 2)</f>
        <v>70.93</v>
      </c>
    </row>
    <row r="20" spans="1:8" ht="13.50" thickBot="1" customHeight="1">
      <c r="A20" s="15"/>
      <c r="B20" s="15"/>
      <c r="C20" s="15"/>
      <c r="D20" s="15"/>
      <c r="E20" s="15"/>
      <c r="F20" s="9" t="s">
        <v>38</v>
      </c>
      <c r="G20" s="9"/>
      <c r="H20" s="17">
        <f ca="1">ROUND(SUM(INDIRECT(ADDRESS(ROW()+(-1), COLUMN()+(0), 1)),INDIRECT(ADDRESS(ROW()+(-2), COLUMN()+(0), 1))), 2)</f>
        <v>166.58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1634.57</v>
      </c>
      <c r="H22" s="14">
        <f ca="1">ROUND(INDIRECT(ADDRESS(ROW()+(0), COLUMN()+(-2), 1))*INDIRECT(ADDRESS(ROW()+(0), COLUMN()+(-1), 1))/100, 2)</f>
        <v>32.69</v>
      </c>
    </row>
    <row r="23" spans="1:8" ht="13.50" thickBot="1" customHeight="1">
      <c r="A23" s="21" t="s">
        <v>42</v>
      </c>
      <c r="B23" s="21"/>
      <c r="C23" s="22"/>
      <c r="D23" s="22"/>
      <c r="E23" s="23"/>
      <c r="F23" s="24" t="s">
        <v>43</v>
      </c>
      <c r="G23" s="25"/>
      <c r="H23" s="26">
        <f ca="1">ROUND(SUM(INDIRECT(ADDRESS(ROW()+(-1), COLUMN()+(0), 1)),INDIRECT(ADDRESS(ROW()+(-3), COLUMN()+(0), 1)),INDIRECT(ADDRESS(ROW()+(-7), COLUMN()+(0), 1))), 2)</f>
        <v>1667.26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