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<sst xmlns="http://schemas.openxmlformats.org/spreadsheetml/2006/main" count="44" uniqueCount="44">
  <si>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</si>
  <si>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LGS031</t>
  </si>
  <si>
    <t xml:space="preserve">Ud</t>
  </si>
  <si>
    <t xml:space="preserve">Puerta seccional para garaje, de paneles sándwich aislantes de aluminio.</t>
  </si>
  <si>
    <r>
      <rPr>
        <sz val="8.25"/>
        <color rgb="FF000000"/>
        <rFont val="Arial"/>
        <family val="2"/>
      </rPr>
      <t xml:space="preserve">Puerta seccional para garaje, formada por lamas de textura en relieve, con cuarterones, de panel sándwich de aluminio con núcleo aislante de espuma de poliuretano, 350x250 cm, con acabado prelacado de color blanco, con apertura automática. Incluso material de conexionado eléctrico y equipo de motorización.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</si>
  <si>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</si>
  <si>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</si>
  <si>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</si>
  <si>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</si>
  <si>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</si>
  <si>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</si>
  <si>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</si>
  <si>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mt26pgs010fi</t>
  </si>
  <si>
    <t xml:space="preserve">Ud</t>
  </si>
  <si>
    <t xml:space="preserve">Puerta seccional para garaje, formada por lamas de textura en relieve, con cuarterones, de panel sándwich de aluminio con núcleo aislante de espuma de poliuretano, 350x250 cm, con acabado prelacado de color blanco, cajón recogedor forrado, torno, muelles de torsión, poleas, guías, accesorios y cerradura central con llave de seguridad.</t>
  </si>
  <si>
    <t xml:space="preserve">mt26egm010dh</t>
  </si>
  <si>
    <t xml:space="preserve">Ud</t>
  </si>
  <si>
    <t xml:space="preserve">Equipo de motorización para apertura y cierre automático, para puerta de garaje seccional de más de 60 kg de peso.</t>
  </si>
  <si>
    <t xml:space="preserve">mt26egm012</t>
  </si>
  <si>
    <t xml:space="preserve">Ud</t>
  </si>
  <si>
    <t xml:space="preserve">Accesorios (cerradura, pulsador, emisor, receptor y fotocélula) para automatización de puerta de garaje.</t>
  </si>
  <si>
    <t xml:space="preserve">Subtotal materiales:</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</si>
  <si>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</si>
  <si>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</si>
  <si>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</si>
  <si>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</si>
  <si>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</si>
  <si>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</si>
  <si>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</si>
  <si>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mo018</t>
  </si>
  <si>
    <t xml:space="preserve">h</t>
  </si>
  <si>
    <t xml:space="preserve">Especialista cerrajero.</t>
  </si>
  <si>
    <t xml:space="preserve">mo059</t>
  </si>
  <si>
    <t xml:space="preserve">h</t>
  </si>
  <si>
    <t xml:space="preserve">Ayudante 1ª cerrajero.</t>
  </si>
  <si>
    <t xml:space="preserve">mo003</t>
  </si>
  <si>
    <t xml:space="preserve">h</t>
  </si>
  <si>
    <t xml:space="preserve">Especialista electricista.</t>
  </si>
  <si>
    <t xml:space="preserve">Subtotal mano de obra:</t>
  </si>
  <si>
    <t xml:space="preserve">Herramienta menor</t>
  </si>
  <si>
    <t xml:space="preserve">%</t>
  </si>
  <si>
    <t xml:space="preserve">Herramienta menor</t>
  </si>
  <si>
    <t xml:space="preserve">Coste de mantenimiento decenal: 5.433,81Bs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</si>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</sst>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14" customWidth="1"/>
    <col min="4" max="4" width="70.55"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17731.9</v>
      </c>
      <c r="G10" s="12">
        <f ca="1">ROUND(INDIRECT(ADDRESS(ROW()+(0), COLUMN()+(-2), 1))*INDIRECT(ADDRESS(ROW()+(0), COLUMN()+(-1), 1)), 2)</f>
        <v>17731.9</v>
      </c>
    </row>
    <row r="11" spans="1:7" ht="24.00" thickBot="1" customHeight="1">
      <c r="A11" s="1" t="s">
        <v>15</v>
      </c>
      <c r="B11" s="1"/>
      <c r="C11" s="10" t="s">
        <v>16</v>
      </c>
      <c r="D11" s="1" t="s">
        <v>17</v>
      </c>
      <c r="E11" s="11">
        <v>1</v>
      </c>
      <c r="F11" s="12">
        <v>5554.16</v>
      </c>
      <c r="G11" s="12">
        <f ca="1">ROUND(INDIRECT(ADDRESS(ROW()+(0), COLUMN()+(-2), 1))*INDIRECT(ADDRESS(ROW()+(0), COLUMN()+(-1), 1)), 2)</f>
        <v>5554.16</v>
      </c>
    </row>
    <row r="12" spans="1:7" ht="24.00" thickBot="1" customHeight="1">
      <c r="A12" s="1" t="s">
        <v>18</v>
      </c>
      <c r="B12" s="1"/>
      <c r="C12" s="10" t="s">
        <v>19</v>
      </c>
      <c r="D12" s="1" t="s">
        <v>20</v>
      </c>
      <c r="E12" s="13">
        <v>1</v>
      </c>
      <c r="F12" s="14">
        <v>2566.69</v>
      </c>
      <c r="G12" s="14">
        <f ca="1">ROUND(INDIRECT(ADDRESS(ROW()+(0), COLUMN()+(-2), 1))*INDIRECT(ADDRESS(ROW()+(0), COLUMN()+(-1), 1)), 2)</f>
        <v>2566.69</v>
      </c>
    </row>
    <row r="13" spans="1:7" ht="13.50" thickBot="1" customHeight="1">
      <c r="A13" s="15"/>
      <c r="B13" s="15"/>
      <c r="C13" s="15"/>
      <c r="D13" s="15"/>
      <c r="E13" s="9" t="s">
        <v>21</v>
      </c>
      <c r="F13" s="9"/>
      <c r="G13" s="17">
        <f ca="1">ROUND(SUM(INDIRECT(ADDRESS(ROW()+(-1), COLUMN()+(0), 1)),INDIRECT(ADDRESS(ROW()+(-2), COLUMN()+(0), 1)),INDIRECT(ADDRESS(ROW()+(-3), COLUMN()+(0), 1))), 2)</f>
        <v>25852.7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1.253</v>
      </c>
      <c r="F15" s="12">
        <v>56.74</v>
      </c>
      <c r="G15" s="12">
        <f ca="1">ROUND(INDIRECT(ADDRESS(ROW()+(0), COLUMN()+(-2), 1))*INDIRECT(ADDRESS(ROW()+(0), COLUMN()+(-1), 1)), 2)</f>
        <v>71.1</v>
      </c>
    </row>
    <row r="16" spans="1:7" ht="13.50" thickBot="1" customHeight="1">
      <c r="A16" s="1" t="s">
        <v>26</v>
      </c>
      <c r="B16" s="1"/>
      <c r="C16" s="10" t="s">
        <v>27</v>
      </c>
      <c r="D16" s="1" t="s">
        <v>28</v>
      </c>
      <c r="E16" s="11">
        <v>1.253</v>
      </c>
      <c r="F16" s="12">
        <v>40.86</v>
      </c>
      <c r="G16" s="12">
        <f ca="1">ROUND(INDIRECT(ADDRESS(ROW()+(0), COLUMN()+(-2), 1))*INDIRECT(ADDRESS(ROW()+(0), COLUMN()+(-1), 1)), 2)</f>
        <v>51.2</v>
      </c>
    </row>
    <row r="17" spans="1:7" ht="13.50" thickBot="1" customHeight="1">
      <c r="A17" s="1" t="s">
        <v>29</v>
      </c>
      <c r="B17" s="1"/>
      <c r="C17" s="10" t="s">
        <v>30</v>
      </c>
      <c r="D17" s="1" t="s">
        <v>31</v>
      </c>
      <c r="E17" s="11">
        <v>2.924</v>
      </c>
      <c r="F17" s="12">
        <v>57.48</v>
      </c>
      <c r="G17" s="12">
        <f ca="1">ROUND(INDIRECT(ADDRESS(ROW()+(0), COLUMN()+(-2), 1))*INDIRECT(ADDRESS(ROW()+(0), COLUMN()+(-1), 1)), 2)</f>
        <v>168.07</v>
      </c>
    </row>
    <row r="18" spans="1:7" ht="13.50" thickBot="1" customHeight="1">
      <c r="A18" s="1" t="s">
        <v>32</v>
      </c>
      <c r="B18" s="1"/>
      <c r="C18" s="10" t="s">
        <v>33</v>
      </c>
      <c r="D18" s="1" t="s">
        <v>34</v>
      </c>
      <c r="E18" s="11">
        <v>2.924</v>
      </c>
      <c r="F18" s="12">
        <v>42.49</v>
      </c>
      <c r="G18" s="12">
        <f ca="1">ROUND(INDIRECT(ADDRESS(ROW()+(0), COLUMN()+(-2), 1))*INDIRECT(ADDRESS(ROW()+(0), COLUMN()+(-1), 1)), 2)</f>
        <v>124.24</v>
      </c>
    </row>
    <row r="19" spans="1:7" ht="13.50" thickBot="1" customHeight="1">
      <c r="A19" s="1" t="s">
        <v>35</v>
      </c>
      <c r="B19" s="1"/>
      <c r="C19" s="10" t="s">
        <v>36</v>
      </c>
      <c r="D19" s="1" t="s">
        <v>37</v>
      </c>
      <c r="E19" s="13">
        <v>6.329</v>
      </c>
      <c r="F19" s="14">
        <v>58.3</v>
      </c>
      <c r="G19" s="14">
        <f ca="1">ROUND(INDIRECT(ADDRESS(ROW()+(0), COLUMN()+(-2), 1))*INDIRECT(ADDRESS(ROW()+(0), COLUMN()+(-1), 1)), 2)</f>
        <v>368.98</v>
      </c>
    </row>
    <row r="20" spans="1:7" ht="13.50" thickBot="1" customHeight="1">
      <c r="A20" s="15"/>
      <c r="B20" s="15"/>
      <c r="C20" s="15"/>
      <c r="D20" s="15"/>
      <c r="E20" s="9" t="s">
        <v>38</v>
      </c>
      <c r="F20" s="9"/>
      <c r="G20" s="17">
        <f ca="1">ROUND(SUM(INDIRECT(ADDRESS(ROW()+(-1), COLUMN()+(0), 1)),INDIRECT(ADDRESS(ROW()+(-2), COLUMN()+(0), 1)),INDIRECT(ADDRESS(ROW()+(-3), COLUMN()+(0), 1)),INDIRECT(ADDRESS(ROW()+(-4), COLUMN()+(0), 1)),INDIRECT(ADDRESS(ROW()+(-5), COLUMN()+(0), 1))), 2)</f>
        <v>783.59</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1)),INDIRECT(ADDRESS(ROW()+(-9), COLUMN()+(1), 1))), 2)</f>
        <v>26636.3</v>
      </c>
      <c r="G22" s="14">
        <f ca="1">ROUND(INDIRECT(ADDRESS(ROW()+(0), COLUMN()+(-2), 1))*INDIRECT(ADDRESS(ROW()+(0), COLUMN()+(-1), 1))/100, 2)</f>
        <v>532.73</v>
      </c>
    </row>
    <row r="23" spans="1:7" ht="13.50" thickBot="1" customHeight="1">
      <c r="A23" s="21" t="s">
        <v>42</v>
      </c>
      <c r="B23" s="21"/>
      <c r="C23" s="22"/>
      <c r="D23" s="23"/>
      <c r="E23" s="24" t="s">
        <v>43</v>
      </c>
      <c r="F23" s="25"/>
      <c r="G23" s="26">
        <f ca="1">ROUND(SUM(INDIRECT(ADDRESS(ROW()+(-1), COLUMN()+(0), 1)),INDIRECT(ADDRESS(ROW()+(-3), COLUMN()+(0), 1)),INDIRECT(ADDRESS(ROW()+(-10), COLUMN()+(0), 1))), 2)</f>
        <v>27169</v>
      </c>
    </row>
  </sheetData>
  <mergeCells count="25">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