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<sst xmlns="http://schemas.openxmlformats.org/spreadsheetml/2006/main" count="35" uniqueCount="35">
  <si>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</si>
  <si>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LGS031</t>
  </si>
  <si>
    <t xml:space="preserve">Ud</t>
  </si>
  <si>
    <t xml:space="preserve">Puerta seccional para garaje, de paneles sándwich aislantes de aluminio.</t>
  </si>
  <si>
    <r>
      <rPr>
        <sz val="8.25"/>
        <color rgb="FF000000"/>
        <rFont val="Arial"/>
        <family val="2"/>
      </rPr>
      <t xml:space="preserve">Puerta seccional para garaje, formada por lamas de textura acanalada, de panel sándwich de aluminio con núcleo aislante de espuma de poliuretano, 350x230 cm, con acabado prelacado de color blanco, con apertura manual.</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</si>
  <si>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</si>
  <si>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</si>
  <si>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</si>
  <si>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</si>
  <si>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</si>
  <si>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</si>
  <si>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</si>
  <si>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mt26pgs010bh</t>
  </si>
  <si>
    <t xml:space="preserve">Ud</t>
  </si>
  <si>
    <t xml:space="preserve">Puerta seccional para garaje, formada por lamas de textura acanalada, de panel sándwich de aluminio con núcleo aislante de espuma de poliuretano, 350x230 cm, con acabado prelacado de color blanco, cajón recogedor forrado, torno, muelles de torsión, poleas, guías, accesorios y cerradura central con llave de seguridad.</t>
  </si>
  <si>
    <t xml:space="preserve">Subtotal materiales:</t>
  </si>
  <si>
    <t xml:space="preserve">Mano de obra</t>
  </si>
  <si>
    <t xml:space="preserve">mo020</t>
  </si>
  <si>
    <t xml:space="preserve">h</t>
  </si>
  <si>
    <t xml:space="preserve">Especialista de construcción.</t>
  </si>
  <si>
    <t xml:space="preserve">mo113</t>
  </si>
  <si>
    <t xml:space="preserve">h</t>
  </si>
  <si>
    <t xml:space="preserve">Ayudante 2ª de construcción.</t>
  </si>
  <si>
    <t xml:space="preserve">mo018</t>
  </si>
  <si>
    <t xml:space="preserve">h</t>
  </si>
  <si>
    <t xml:space="preserve">Especialista cerrajero.</t>
  </si>
  <si>
    <t xml:space="preserve">mo059</t>
  </si>
  <si>
    <t xml:space="preserve">h</t>
  </si>
  <si>
    <t xml:space="preserve">Ayudante 1ª cerrajero.</t>
  </si>
  <si>
    <t xml:space="preserve">Subtotal mano de obra:</t>
  </si>
  <si>
    <t xml:space="preserve">Herramienta menor</t>
  </si>
  <si>
    <t xml:space="preserve">%</t>
  </si>
  <si>
    <t xml:space="preserve">Herramienta menor</t>
  </si>
  <si>
    <t xml:space="preserve">Coste de mantenimiento decenal: 2.430,83Bs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</si>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</sst>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70.89"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11592.3</v>
      </c>
      <c r="H10" s="14">
        <f ca="1">ROUND(INDIRECT(ADDRESS(ROW()+(0), COLUMN()+(-2), 1))*INDIRECT(ADDRESS(ROW()+(0), COLUMN()+(-1), 1)), 2)</f>
        <v>11592.3</v>
      </c>
    </row>
    <row r="11" spans="1:8" ht="13.50" thickBot="1" customHeight="1">
      <c r="A11" s="15"/>
      <c r="B11" s="15"/>
      <c r="C11" s="15"/>
      <c r="D11" s="15"/>
      <c r="E11" s="15"/>
      <c r="F11" s="9" t="s">
        <v>15</v>
      </c>
      <c r="G11" s="9"/>
      <c r="H11" s="17">
        <f ca="1">ROUND(SUM(INDIRECT(ADDRESS(ROW()+(-1), COLUMN()+(0), 1))), 2)</f>
        <v>11592.3</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0.978</v>
      </c>
      <c r="G13" s="13">
        <v>56.74</v>
      </c>
      <c r="H13" s="13">
        <f ca="1">ROUND(INDIRECT(ADDRESS(ROW()+(0), COLUMN()+(-2), 1))*INDIRECT(ADDRESS(ROW()+(0), COLUMN()+(-1), 1)), 2)</f>
        <v>55.49</v>
      </c>
    </row>
    <row r="14" spans="1:8" ht="13.50" thickBot="1" customHeight="1">
      <c r="A14" s="1" t="s">
        <v>20</v>
      </c>
      <c r="B14" s="1"/>
      <c r="C14" s="10" t="s">
        <v>21</v>
      </c>
      <c r="D14" s="10"/>
      <c r="E14" s="1" t="s">
        <v>22</v>
      </c>
      <c r="F14" s="11">
        <v>0.978</v>
      </c>
      <c r="G14" s="13">
        <v>40.86</v>
      </c>
      <c r="H14" s="13">
        <f ca="1">ROUND(INDIRECT(ADDRESS(ROW()+(0), COLUMN()+(-2), 1))*INDIRECT(ADDRESS(ROW()+(0), COLUMN()+(-1), 1)), 2)</f>
        <v>39.96</v>
      </c>
    </row>
    <row r="15" spans="1:8" ht="13.50" thickBot="1" customHeight="1">
      <c r="A15" s="1" t="s">
        <v>23</v>
      </c>
      <c r="B15" s="1"/>
      <c r="C15" s="10" t="s">
        <v>24</v>
      </c>
      <c r="D15" s="10"/>
      <c r="E15" s="1" t="s">
        <v>25</v>
      </c>
      <c r="F15" s="11">
        <v>2.282</v>
      </c>
      <c r="G15" s="13">
        <v>57.48</v>
      </c>
      <c r="H15" s="13">
        <f ca="1">ROUND(INDIRECT(ADDRESS(ROW()+(0), COLUMN()+(-2), 1))*INDIRECT(ADDRESS(ROW()+(0), COLUMN()+(-1), 1)), 2)</f>
        <v>131.17</v>
      </c>
    </row>
    <row r="16" spans="1:8" ht="13.50" thickBot="1" customHeight="1">
      <c r="A16" s="1" t="s">
        <v>26</v>
      </c>
      <c r="B16" s="1"/>
      <c r="C16" s="10" t="s">
        <v>27</v>
      </c>
      <c r="D16" s="10"/>
      <c r="E16" s="1" t="s">
        <v>28</v>
      </c>
      <c r="F16" s="12">
        <v>2.282</v>
      </c>
      <c r="G16" s="14">
        <v>42.49</v>
      </c>
      <c r="H16" s="14">
        <f ca="1">ROUND(INDIRECT(ADDRESS(ROW()+(0), COLUMN()+(-2), 1))*INDIRECT(ADDRESS(ROW()+(0), COLUMN()+(-1), 1)), 2)</f>
        <v>96.96</v>
      </c>
    </row>
    <row r="17" spans="1:8" ht="13.50" thickBot="1" customHeight="1">
      <c r="A17" s="15"/>
      <c r="B17" s="15"/>
      <c r="C17" s="15"/>
      <c r="D17" s="15"/>
      <c r="E17" s="15"/>
      <c r="F17" s="9" t="s">
        <v>29</v>
      </c>
      <c r="G17" s="9"/>
      <c r="H17" s="17">
        <f ca="1">ROUND(SUM(INDIRECT(ADDRESS(ROW()+(-1), COLUMN()+(0), 1)),INDIRECT(ADDRESS(ROW()+(-2), COLUMN()+(0), 1)),INDIRECT(ADDRESS(ROW()+(-3), COLUMN()+(0), 1)),INDIRECT(ADDRESS(ROW()+(-4), COLUMN()+(0), 1))), 2)</f>
        <v>323.58</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2">
        <v>2</v>
      </c>
      <c r="G19" s="14">
        <f ca="1">ROUND(SUM(INDIRECT(ADDRESS(ROW()+(-2), COLUMN()+(1), 1)),INDIRECT(ADDRESS(ROW()+(-8), COLUMN()+(1), 1))), 2)</f>
        <v>11915.8</v>
      </c>
      <c r="H19" s="14">
        <f ca="1">ROUND(INDIRECT(ADDRESS(ROW()+(0), COLUMN()+(-2), 1))*INDIRECT(ADDRESS(ROW()+(0), COLUMN()+(-1), 1))/100, 2)</f>
        <v>238.32</v>
      </c>
    </row>
    <row r="20" spans="1:8" ht="13.50" thickBot="1" customHeight="1">
      <c r="A20" s="21" t="s">
        <v>33</v>
      </c>
      <c r="B20" s="21"/>
      <c r="C20" s="22"/>
      <c r="D20" s="22"/>
      <c r="E20" s="23"/>
      <c r="F20" s="24" t="s">
        <v>34</v>
      </c>
      <c r="G20" s="25"/>
      <c r="H20" s="26">
        <f ca="1">ROUND(SUM(INDIRECT(ADDRESS(ROW()+(-1), COLUMN()+(0), 1)),INDIRECT(ADDRESS(ROW()+(-3), COLUMN()+(0), 1)),INDIRECT(ADDRESS(ROW()+(-9), COLUMN()+(0), 1))), 2)</f>
        <v>12154.2</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