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<sst xmlns="http://schemas.openxmlformats.org/spreadsheetml/2006/main" count="35" uniqueCount="35">
  <si>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</si>
  <si>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LGA020</t>
  </si>
  <si>
    <t xml:space="preserve">Ud</t>
  </si>
  <si>
    <t xml:space="preserve">Puerta corredera para garaje, de acero galvanizado.</t>
  </si>
  <si>
    <r>
      <rPr>
        <sz val="8.25"/>
        <color rgb="FF000000"/>
        <rFont val="Arial"/>
        <family val="2"/>
      </rPr>
      <t xml:space="preserve">Puerta corredera suspendida de una hoja para garaje, formada por calamina plegada de acero galvanizado de textura acanalada, 350x250 cm, con apertura manual.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</si>
  <si>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</si>
  <si>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</si>
  <si>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</si>
  <si>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</si>
  <si>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</si>
  <si>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</si>
  <si>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</si>
  <si>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mt26pgc010i</t>
  </si>
  <si>
    <t xml:space="preserve">Ud</t>
  </si>
  <si>
    <t xml:space="preserve">Puerta corredera suspendida de una hoja para garaje, formada por calamina plegada de acero galvanizado de textura acanalada, 350x250 cm, sistema de desplazamiento colgado, con guía inferior, topes, cubreguía, tiradores, pasadores, cerradura de contacto, elementos de fijación a obra y demás accesorios necesarios.</t>
  </si>
  <si>
    <t xml:space="preserve">Subtotal materiales:</t>
  </si>
  <si>
    <t xml:space="preserve">Mano de obra</t>
  </si>
  <si>
    <t xml:space="preserve">mo020</t>
  </si>
  <si>
    <t xml:space="preserve">h</t>
  </si>
  <si>
    <t xml:space="preserve">Especialista de construcción.</t>
  </si>
  <si>
    <t xml:space="preserve">mo113</t>
  </si>
  <si>
    <t xml:space="preserve">h</t>
  </si>
  <si>
    <t xml:space="preserve">Ayudante 2ª de construcción.</t>
  </si>
  <si>
    <t xml:space="preserve">mo018</t>
  </si>
  <si>
    <t xml:space="preserve">h</t>
  </si>
  <si>
    <t xml:space="preserve">Especialista cerrajero.</t>
  </si>
  <si>
    <t xml:space="preserve">mo059</t>
  </si>
  <si>
    <t xml:space="preserve">h</t>
  </si>
  <si>
    <t xml:space="preserve">Ayudante 1ª cerrajero.</t>
  </si>
  <si>
    <t xml:space="preserve">Subtotal mano de obra:</t>
  </si>
  <si>
    <t xml:space="preserve">Herramienta menor</t>
  </si>
  <si>
    <t xml:space="preserve">%</t>
  </si>
  <si>
    <t xml:space="preserve">Herramienta menor</t>
  </si>
  <si>
    <t xml:space="preserve">Coste de mantenimiento decenal: 3.267,10Bs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</si>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</sst>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2.72" customWidth="1"/>
    <col min="4" max="4" width="4.93" customWidth="1"/>
    <col min="5" max="5" width="72.59"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15795.3</v>
      </c>
      <c r="H10" s="14">
        <f ca="1">ROUND(INDIRECT(ADDRESS(ROW()+(0), COLUMN()+(-2), 1))*INDIRECT(ADDRESS(ROW()+(0), COLUMN()+(-1), 1)), 2)</f>
        <v>15795.3</v>
      </c>
    </row>
    <row r="11" spans="1:8" ht="13.50" thickBot="1" customHeight="1">
      <c r="A11" s="15"/>
      <c r="B11" s="15"/>
      <c r="C11" s="15"/>
      <c r="D11" s="15"/>
      <c r="E11" s="15"/>
      <c r="F11" s="9" t="s">
        <v>15</v>
      </c>
      <c r="G11" s="9"/>
      <c r="H11" s="17">
        <f ca="1">ROUND(SUM(INDIRECT(ADDRESS(ROW()+(-1), COLUMN()+(0), 1))), 2)</f>
        <v>15795.3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0.665</v>
      </c>
      <c r="G13" s="13">
        <v>56.74</v>
      </c>
      <c r="H13" s="13">
        <f ca="1">ROUND(INDIRECT(ADDRESS(ROW()+(0), COLUMN()+(-2), 1))*INDIRECT(ADDRESS(ROW()+(0), COLUMN()+(-1), 1)), 2)</f>
        <v>37.73</v>
      </c>
    </row>
    <row r="14" spans="1:8" ht="13.50" thickBot="1" customHeight="1">
      <c r="A14" s="1" t="s">
        <v>20</v>
      </c>
      <c r="B14" s="1"/>
      <c r="C14" s="10" t="s">
        <v>21</v>
      </c>
      <c r="D14" s="10"/>
      <c r="E14" s="1" t="s">
        <v>22</v>
      </c>
      <c r="F14" s="11">
        <v>0.665</v>
      </c>
      <c r="G14" s="13">
        <v>40.86</v>
      </c>
      <c r="H14" s="13">
        <f ca="1">ROUND(INDIRECT(ADDRESS(ROW()+(0), COLUMN()+(-2), 1))*INDIRECT(ADDRESS(ROW()+(0), COLUMN()+(-1), 1)), 2)</f>
        <v>27.17</v>
      </c>
    </row>
    <row r="15" spans="1:8" ht="13.50" thickBot="1" customHeight="1">
      <c r="A15" s="1" t="s">
        <v>23</v>
      </c>
      <c r="B15" s="1"/>
      <c r="C15" s="10" t="s">
        <v>24</v>
      </c>
      <c r="D15" s="10"/>
      <c r="E15" s="1" t="s">
        <v>25</v>
      </c>
      <c r="F15" s="11">
        <v>1.551</v>
      </c>
      <c r="G15" s="13">
        <v>57.48</v>
      </c>
      <c r="H15" s="13">
        <f ca="1">ROUND(INDIRECT(ADDRESS(ROW()+(0), COLUMN()+(-2), 1))*INDIRECT(ADDRESS(ROW()+(0), COLUMN()+(-1), 1)), 2)</f>
        <v>89.15</v>
      </c>
    </row>
    <row r="16" spans="1:8" ht="13.50" thickBot="1" customHeight="1">
      <c r="A16" s="1" t="s">
        <v>26</v>
      </c>
      <c r="B16" s="1"/>
      <c r="C16" s="10" t="s">
        <v>27</v>
      </c>
      <c r="D16" s="10"/>
      <c r="E16" s="1" t="s">
        <v>28</v>
      </c>
      <c r="F16" s="12">
        <v>1.551</v>
      </c>
      <c r="G16" s="14">
        <v>42.49</v>
      </c>
      <c r="H16" s="14">
        <f ca="1">ROUND(INDIRECT(ADDRESS(ROW()+(0), COLUMN()+(-2), 1))*INDIRECT(ADDRESS(ROW()+(0), COLUMN()+(-1), 1)), 2)</f>
        <v>65.9</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219.95</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16015.2</v>
      </c>
      <c r="H19" s="14">
        <f ca="1">ROUND(INDIRECT(ADDRESS(ROW()+(0), COLUMN()+(-2), 1))*INDIRECT(ADDRESS(ROW()+(0), COLUMN()+(-1), 1))/100, 2)</f>
        <v>320.3</v>
      </c>
    </row>
    <row r="20" spans="1:8" ht="13.50" thickBot="1" customHeight="1">
      <c r="A20" s="21" t="s">
        <v>33</v>
      </c>
      <c r="B20" s="21"/>
      <c r="C20" s="22"/>
      <c r="D20" s="22"/>
      <c r="E20" s="23"/>
      <c r="F20" s="24" t="s">
        <v>34</v>
      </c>
      <c r="G20" s="25"/>
      <c r="H20" s="26">
        <f ca="1">ROUND(SUM(INDIRECT(ADDRESS(ROW()+(-1), COLUMN()+(0), 1)),INDIRECT(ADDRESS(ROW()+(-3), COLUMN()+(0), 1)),INDIRECT(ADDRESS(ROW()+(-9), COLUMN()+(0), 1))), 2)</f>
        <v>16335.5</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