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<sst xmlns="http://schemas.openxmlformats.org/spreadsheetml/2006/main" count="32" uniqueCount="32">
  <si>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</si>
  <si>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IVK020</t>
  </si>
  <si>
    <t xml:space="preserve">m</t>
  </si>
  <si>
    <t xml:space="preserve">Conducto de extracción para salida de humos, de acero galvanizado, para cocina.</t>
  </si>
  <si>
    <r>
      <rPr>
        <sz val="8.25"/>
        <color rgb="FF000000"/>
        <rFont val="Arial"/>
        <family val="2"/>
      </rPr>
      <t xml:space="preserve">Conducto de extracción para salida de humos, con una acometida por planta, para cocina, formado por tubo tipo shunt de pared simple de acero galvanizado con junta de estanqueidad, de 200 mm de diámetro interior y 0,4 mm de espesor. Incluso accesorios y material auxiliar para montaje y sujeción a la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</si>
  <si>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</si>
  <si>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</si>
  <si>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</si>
  <si>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</si>
  <si>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</si>
  <si>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</si>
  <si>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</si>
  <si>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mt42din051a</t>
  </si>
  <si>
    <t xml:space="preserve">Ud</t>
  </si>
  <si>
    <t xml:space="preserve">Material auxiliar para montaje y sujeción a la obra de los tubos de pared simple de acero galvanizado con junta de estanqueidad, de 200 mm de diámetro interior.</t>
  </si>
  <si>
    <t xml:space="preserve">mt42din050ap</t>
  </si>
  <si>
    <t xml:space="preserve">m</t>
  </si>
  <si>
    <t xml:space="preserve">Tubo tipo shunt de pared simple de acero galvanizado con junta de estanqueidad, de 200 mm de diámetro interior y 0,4 mm de espesor, con el precio incrementado el 75% en concepto de accesorios.</t>
  </si>
  <si>
    <t xml:space="preserve">Subtotal materiales:</t>
  </si>
  <si>
    <t xml:space="preserve">Mano de obra</t>
  </si>
  <si>
    <t xml:space="preserve">mo013</t>
  </si>
  <si>
    <t xml:space="preserve">h</t>
  </si>
  <si>
    <t xml:space="preserve">Especialista en montaje de conductos de plancha metálica.</t>
  </si>
  <si>
    <t xml:space="preserve">mo084</t>
  </si>
  <si>
    <t xml:space="preserve">h</t>
  </si>
  <si>
    <t xml:space="preserve">Ayudante 1ª en montaje de conductos de plancha metálica.</t>
  </si>
  <si>
    <t xml:space="preserve">Subtotal mano de obra:</t>
  </si>
  <si>
    <t xml:space="preserve">Herramienta menor</t>
  </si>
  <si>
    <t xml:space="preserve">%</t>
  </si>
  <si>
    <t xml:space="preserve">Herramienta menor</t>
  </si>
  <si>
    <t xml:space="preserve">Coste de mantenimiento decenal: 93,97Bs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</si>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</sst>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31" customWidth="1"/>
    <col min="4" max="4" width="74.12"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20.17</v>
      </c>
      <c r="G10" s="12">
        <f ca="1">ROUND(INDIRECT(ADDRESS(ROW()+(0), COLUMN()+(-2), 1))*INDIRECT(ADDRESS(ROW()+(0), COLUMN()+(-1), 1)), 2)</f>
        <v>20.17</v>
      </c>
    </row>
    <row r="11" spans="1:7" ht="34.50" thickBot="1" customHeight="1">
      <c r="A11" s="1" t="s">
        <v>15</v>
      </c>
      <c r="B11" s="1"/>
      <c r="C11" s="10" t="s">
        <v>16</v>
      </c>
      <c r="D11" s="1" t="s">
        <v>17</v>
      </c>
      <c r="E11" s="13">
        <v>1</v>
      </c>
      <c r="F11" s="14">
        <v>588.38</v>
      </c>
      <c r="G11" s="14">
        <f ca="1">ROUND(INDIRECT(ADDRESS(ROW()+(0), COLUMN()+(-2), 1))*INDIRECT(ADDRESS(ROW()+(0), COLUMN()+(-1), 1)), 2)</f>
        <v>588.38</v>
      </c>
    </row>
    <row r="12" spans="1:7" ht="13.50" thickBot="1" customHeight="1">
      <c r="A12" s="15"/>
      <c r="B12" s="15"/>
      <c r="C12" s="15"/>
      <c r="D12" s="15"/>
      <c r="E12" s="9" t="s">
        <v>18</v>
      </c>
      <c r="F12" s="9"/>
      <c r="G12" s="17">
        <f ca="1">ROUND(SUM(INDIRECT(ADDRESS(ROW()+(-1), COLUMN()+(0), 1)),INDIRECT(ADDRESS(ROW()+(-2), COLUMN()+(0), 1))), 2)</f>
        <v>608.55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0.488</v>
      </c>
      <c r="F14" s="12">
        <v>58.74</v>
      </c>
      <c r="G14" s="12">
        <f ca="1">ROUND(INDIRECT(ADDRESS(ROW()+(0), COLUMN()+(-2), 1))*INDIRECT(ADDRESS(ROW()+(0), COLUMN()+(-1), 1)), 2)</f>
        <v>28.67</v>
      </c>
    </row>
    <row r="15" spans="1:7" ht="13.50" thickBot="1" customHeight="1">
      <c r="A15" s="1" t="s">
        <v>23</v>
      </c>
      <c r="B15" s="1"/>
      <c r="C15" s="10" t="s">
        <v>24</v>
      </c>
      <c r="D15" s="1" t="s">
        <v>25</v>
      </c>
      <c r="E15" s="13">
        <v>0.488</v>
      </c>
      <c r="F15" s="14">
        <v>42.73</v>
      </c>
      <c r="G15" s="14">
        <f ca="1">ROUND(INDIRECT(ADDRESS(ROW()+(0), COLUMN()+(-2), 1))*INDIRECT(ADDRESS(ROW()+(0), COLUMN()+(-1), 1)), 2)</f>
        <v>20.85</v>
      </c>
    </row>
    <row r="16" spans="1:7" ht="13.50" thickBot="1" customHeight="1">
      <c r="A16" s="15"/>
      <c r="B16" s="15"/>
      <c r="C16" s="15"/>
      <c r="D16" s="15"/>
      <c r="E16" s="9" t="s">
        <v>26</v>
      </c>
      <c r="F16" s="9"/>
      <c r="G16" s="17">
        <f ca="1">ROUND(SUM(INDIRECT(ADDRESS(ROW()+(-1), COLUMN()+(0), 1)),INDIRECT(ADDRESS(ROW()+(-2), COLUMN()+(0), 1))), 2)</f>
        <v>49.52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658.07</v>
      </c>
      <c r="G18" s="14">
        <f ca="1">ROUND(INDIRECT(ADDRESS(ROW()+(0), COLUMN()+(-2), 1))*INDIRECT(ADDRESS(ROW()+(0), COLUMN()+(-1), 1))/100, 2)</f>
        <v>13.16</v>
      </c>
    </row>
    <row r="19" spans="1:7" ht="13.50" thickBot="1" customHeight="1">
      <c r="A19" s="21" t="s">
        <v>30</v>
      </c>
      <c r="B19" s="21"/>
      <c r="C19" s="22"/>
      <c r="D19" s="23"/>
      <c r="E19" s="24" t="s">
        <v>31</v>
      </c>
      <c r="F19" s="25"/>
      <c r="G19" s="26">
        <f ca="1">ROUND(SUM(INDIRECT(ADDRESS(ROW()+(-1), COLUMN()+(0), 1)),INDIRECT(ADDRESS(ROW()+(-3), COLUMN()+(0), 1)),INDIRECT(ADDRESS(ROW()+(-7), COLUMN()+(0), 1))), 2)</f>
        <v>671.23</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