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<sst xmlns="http://schemas.openxmlformats.org/spreadsheetml/2006/main" count="32" uniqueCount="32">
  <si>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</si>
  <si>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ILE011</t>
  </si>
  <si>
    <t xml:space="preserve">Ud</t>
  </si>
  <si>
    <t xml:space="preserve">Cámara de inspección de enlace.</t>
  </si>
  <si>
    <r>
      <rPr>
        <sz val="8.25"/>
        <color rgb="FF000000"/>
        <rFont val="Arial"/>
        <family val="2"/>
      </rPr>
      <t xml:space="preserve">Cámara de inspección de enlace, en canalización de enlace inferior enterrada de ICT de 400x400x400 mm de dimensiones interiores, con ganchos para tracción, marco y tapa metálicos, colocada sobre solera de hormigón simple H21, para un ambiente no severo, tamaño máximo del agregado 20 mm, consistencia plástica de 10 cm de espesor. Instalación en el punto de entrada inferior del inmueble. El precio no incluye la excavación ni el relleno perimetral posterior.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</si>
  <si>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</si>
  <si>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</si>
  <si>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</si>
  <si>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</si>
  <si>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</si>
  <si>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</si>
  <si>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</si>
  <si>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mt10hmf120df</t>
  </si>
  <si>
    <t xml:space="preserve">m³</t>
  </si>
  <si>
    <t xml:space="preserve">Hormigón simple H21, para un ambiente no severo, tamaño máximo del agregado 20 mm, consistencia plástica, con un asentamiento de 10 a 15 cm, medido con el cono de Abrams, premezclado en planta, según CBH 87.</t>
  </si>
  <si>
    <t xml:space="preserve">mt40iar020b</t>
  </si>
  <si>
    <t xml:space="preserve">Ud</t>
  </si>
  <si>
    <t xml:space="preserve">Cámara de inspección de enlace, en canalización de enlace inferior enterrada de ICT de 400x400x400 mm de dimensiones interiores, con ganchos para tracción, marco y tapa metálicos.</t>
  </si>
  <si>
    <t xml:space="preserve">Subtotal materiales:</t>
  </si>
  <si>
    <t xml:space="preserve">Mano de obra</t>
  </si>
  <si>
    <t xml:space="preserve">mo020</t>
  </si>
  <si>
    <t xml:space="preserve">h</t>
  </si>
  <si>
    <t xml:space="preserve">Especialista de construcción.</t>
  </si>
  <si>
    <t xml:space="preserve">mo077</t>
  </si>
  <si>
    <t xml:space="preserve">h</t>
  </si>
  <si>
    <t xml:space="preserve">Ayudante 1ª de construcción.</t>
  </si>
  <si>
    <t xml:space="preserve">Subtotal mano de obra:</t>
  </si>
  <si>
    <t xml:space="preserve">Herramienta menor</t>
  </si>
  <si>
    <t xml:space="preserve">%</t>
  </si>
  <si>
    <t xml:space="preserve">Herramienta menor</t>
  </si>
  <si>
    <t xml:space="preserve">Coste de mantenimiento decenal: 37,79Bs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</si>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</sst>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48"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0.085</v>
      </c>
      <c r="F10" s="12">
        <v>804.62</v>
      </c>
      <c r="G10" s="12">
        <f ca="1">ROUND(INDIRECT(ADDRESS(ROW()+(0), COLUMN()+(-2), 1))*INDIRECT(ADDRESS(ROW()+(0), COLUMN()+(-1), 1)), 2)</f>
        <v>68.39</v>
      </c>
    </row>
    <row r="11" spans="1:7" ht="34.50" thickBot="1" customHeight="1">
      <c r="A11" s="1" t="s">
        <v>15</v>
      </c>
      <c r="B11" s="1"/>
      <c r="C11" s="10" t="s">
        <v>16</v>
      </c>
      <c r="D11" s="1" t="s">
        <v>17</v>
      </c>
      <c r="E11" s="13">
        <v>1</v>
      </c>
      <c r="F11" s="14">
        <v>607.06</v>
      </c>
      <c r="G11" s="14">
        <f ca="1">ROUND(INDIRECT(ADDRESS(ROW()+(0), COLUMN()+(-2), 1))*INDIRECT(ADDRESS(ROW()+(0), COLUMN()+(-1), 1)), 2)</f>
        <v>607.06</v>
      </c>
    </row>
    <row r="12" spans="1:7" ht="13.50" thickBot="1" customHeight="1">
      <c r="A12" s="15"/>
      <c r="B12" s="15"/>
      <c r="C12" s="15"/>
      <c r="D12" s="15"/>
      <c r="E12" s="9" t="s">
        <v>18</v>
      </c>
      <c r="F12" s="9"/>
      <c r="G12" s="17">
        <f ca="1">ROUND(SUM(INDIRECT(ADDRESS(ROW()+(-1), COLUMN()+(0), 1)),INDIRECT(ADDRESS(ROW()+(-2), COLUMN()+(0), 1))), 2)</f>
        <v>675.45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1.012</v>
      </c>
      <c r="F14" s="12">
        <v>57.16</v>
      </c>
      <c r="G14" s="12">
        <f ca="1">ROUND(INDIRECT(ADDRESS(ROW()+(0), COLUMN()+(-2), 1))*INDIRECT(ADDRESS(ROW()+(0), COLUMN()+(-1), 1)), 2)</f>
        <v>57.85</v>
      </c>
    </row>
    <row r="15" spans="1:7" ht="13.50" thickBot="1" customHeight="1">
      <c r="A15" s="1" t="s">
        <v>23</v>
      </c>
      <c r="B15" s="1"/>
      <c r="C15" s="10" t="s">
        <v>24</v>
      </c>
      <c r="D15" s="1" t="s">
        <v>25</v>
      </c>
      <c r="E15" s="13">
        <v>0.179</v>
      </c>
      <c r="F15" s="14">
        <v>42.73</v>
      </c>
      <c r="G15" s="14">
        <f ca="1">ROUND(INDIRECT(ADDRESS(ROW()+(0), COLUMN()+(-2), 1))*INDIRECT(ADDRESS(ROW()+(0), COLUMN()+(-1), 1)), 2)</f>
        <v>7.65</v>
      </c>
    </row>
    <row r="16" spans="1:7" ht="13.50" thickBot="1" customHeight="1">
      <c r="A16" s="15"/>
      <c r="B16" s="15"/>
      <c r="C16" s="15"/>
      <c r="D16" s="15"/>
      <c r="E16" s="9" t="s">
        <v>26</v>
      </c>
      <c r="F16" s="9"/>
      <c r="G16" s="17">
        <f ca="1">ROUND(SUM(INDIRECT(ADDRESS(ROW()+(-1), COLUMN()+(0), 1)),INDIRECT(ADDRESS(ROW()+(-2), COLUMN()+(0), 1))), 2)</f>
        <v>65.5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740.95</v>
      </c>
      <c r="G18" s="14">
        <f ca="1">ROUND(INDIRECT(ADDRESS(ROW()+(0), COLUMN()+(-2), 1))*INDIRECT(ADDRESS(ROW()+(0), COLUMN()+(-1), 1))/100, 2)</f>
        <v>14.82</v>
      </c>
    </row>
    <row r="19" spans="1:7" ht="13.50" thickBot="1" customHeight="1">
      <c r="A19" s="21" t="s">
        <v>30</v>
      </c>
      <c r="B19" s="21"/>
      <c r="C19" s="22"/>
      <c r="D19" s="23"/>
      <c r="E19" s="24" t="s">
        <v>31</v>
      </c>
      <c r="F19" s="25"/>
      <c r="G19" s="26">
        <f ca="1">ROUND(SUM(INDIRECT(ADDRESS(ROW()+(-1), COLUMN()+(0), 1)),INDIRECT(ADDRESS(ROW()+(-3), COLUMN()+(0), 1)),INDIRECT(ADDRESS(ROW()+(-7), COLUMN()+(0), 1))), 2)</f>
        <v>755.77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