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<sst xmlns="http://schemas.openxmlformats.org/spreadsheetml/2006/main" count="44" uniqueCount="44">
  <si>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</si>
  <si>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IGL010</t>
  </si>
  <si>
    <t xml:space="preserve">Ud</t>
  </si>
  <si>
    <t xml:space="preserve">Sistema de detección de gas.</t>
  </si>
  <si>
    <r>
      <rPr>
        <sz val="8.25"/>
        <color rgb="FF000000"/>
        <rFont val="Arial"/>
        <family val="2"/>
      </rPr>
      <t xml:space="preserve">Sistema de detección automática de gas natural para 2 zonas de detección compuesto de central de detección automática de gas, analógica, para 2 zonas, de 355x260x85 mm, con grado de protección IP43, 2 barras de leds que indican el estado de funcionamiento, el estado de los detectores y la concentración de gas medida por el detector de cada zona, 3 niveles de alarma, 3 relés de salida, uno de 230 V, uno de 12 Vcc y uno con los contactos libres de tensión, para cada nivel de alarma y fuente de alimentación de 230 V; 2 detectores catalíticos de gas natural, para alimentación a 12 ó 24 Vcc, de 140x162x91 mm, con grado de protección IP66, apto para atmósferas explosivas (zonas ATEX); 1 sirena con señal óptica y acústica y canalización de protección de cableado fija en superficie formada por tubo de PVC rígido, blindado, enchufable, de color negro, con IP547. Incluso cable no propagador de la llama libre de halógenos, elementos de fijación y cuantos accesorios sean necesarios para su correcta instalación.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</si>
  <si>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</si>
  <si>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</si>
  <si>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</si>
  <si>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</si>
  <si>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</si>
  <si>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</si>
  <si>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</si>
  <si>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mt41dce040a</t>
  </si>
  <si>
    <t xml:space="preserve">Ud</t>
  </si>
  <si>
    <t xml:space="preserve">Central de detección automática de gas, analógica, para 2 zonas, de 355x260x85 mm, con grado de protección IP43, 2 barras de leds que indican el estado de funcionamiento, el estado de los detectores y la concentración de gas medida por el detector de cada zona, 3 niveles de alarma, 3 relés de salida, uno de 230 V, uno de 12 Vcc y uno con los contactos libres de tensión, para cada nivel de alarma y fuente de alimentación de 230 V.</t>
  </si>
  <si>
    <t xml:space="preserve">mt41rte030c</t>
  </si>
  <si>
    <t xml:space="preserve">Ud</t>
  </si>
  <si>
    <t xml:space="preserve">Batería de 12 V y 3 Ah.</t>
  </si>
  <si>
    <t xml:space="preserve">mt41die061a</t>
  </si>
  <si>
    <t xml:space="preserve">Ud</t>
  </si>
  <si>
    <t xml:space="preserve">Detector catalítico de gas natural, para alimentación a 12 ó 24 Vcc, de 140x162x91 mm, con grado de protección IP66, apto para atmósferas explosivas (zonas ATEX).</t>
  </si>
  <si>
    <t xml:space="preserve">mt41apu040</t>
  </si>
  <si>
    <t xml:space="preserve">Ud</t>
  </si>
  <si>
    <t xml:space="preserve">Sirena para sistema de detección de gas, con señal óptica y acústica, con elementos de fijación.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</si>
  <si>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</si>
  <si>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</si>
  <si>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</si>
  <si>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</si>
  <si>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</si>
  <si>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</si>
  <si>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</si>
  <si>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</si>
  <si>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</si>
  <si>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</si>
  <si>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</si>
  <si>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</si>
  <si>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</si>
  <si>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</si>
  <si>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</si>
  <si>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</si>
  <si>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</si>
  <si>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</si>
  <si>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8.710,86Bs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</si>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</sst>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2.59" customWidth="1"/>
    <col min="6" max="6" width="11.73" customWidth="1"/>
    <col min="7" max="7" width="12.2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7695.81</v>
      </c>
      <c r="H10" s="12">
        <f ca="1">ROUND(INDIRECT(ADDRESS(ROW()+(0), COLUMN()+(-2), 1))*INDIRECT(ADDRESS(ROW()+(0), COLUMN()+(-1), 1)), 2)</f>
        <v>7695.81</v>
      </c>
    </row>
    <row r="11" spans="1:8" ht="13.50" thickBot="1" customHeight="1">
      <c r="A11" s="1" t="s">
        <v>15</v>
      </c>
      <c r="B11" s="1"/>
      <c r="C11" s="10" t="s">
        <v>16</v>
      </c>
      <c r="D11" s="10"/>
      <c r="E11" s="1" t="s">
        <v>17</v>
      </c>
      <c r="F11" s="11">
        <v>2</v>
      </c>
      <c r="G11" s="12">
        <v>178.31</v>
      </c>
      <c r="H11" s="12">
        <f ca="1">ROUND(INDIRECT(ADDRESS(ROW()+(0), COLUMN()+(-2), 1))*INDIRECT(ADDRESS(ROW()+(0), COLUMN()+(-1), 1)), 2)</f>
        <v>356.62</v>
      </c>
    </row>
    <row r="12" spans="1:8" ht="24.00" thickBot="1" customHeight="1">
      <c r="A12" s="1" t="s">
        <v>18</v>
      </c>
      <c r="B12" s="1"/>
      <c r="C12" s="10" t="s">
        <v>19</v>
      </c>
      <c r="D12" s="10"/>
      <c r="E12" s="1" t="s">
        <v>20</v>
      </c>
      <c r="F12" s="11">
        <v>2</v>
      </c>
      <c r="G12" s="12">
        <v>4846.19</v>
      </c>
      <c r="H12" s="12">
        <f ca="1">ROUND(INDIRECT(ADDRESS(ROW()+(0), COLUMN()+(-2), 1))*INDIRECT(ADDRESS(ROW()+(0), COLUMN()+(-1), 1)), 2)</f>
        <v>9692.38</v>
      </c>
    </row>
    <row r="13" spans="1:8" ht="24.00" thickBot="1" customHeight="1">
      <c r="A13" s="1" t="s">
        <v>21</v>
      </c>
      <c r="B13" s="1"/>
      <c r="C13" s="10" t="s">
        <v>22</v>
      </c>
      <c r="D13" s="10"/>
      <c r="E13" s="1" t="s">
        <v>23</v>
      </c>
      <c r="F13" s="11">
        <v>1</v>
      </c>
      <c r="G13" s="12">
        <v>1496.9</v>
      </c>
      <c r="H13" s="12">
        <f ca="1">ROUND(INDIRECT(ADDRESS(ROW()+(0), COLUMN()+(-2), 1))*INDIRECT(ADDRESS(ROW()+(0), COLUMN()+(-1), 1)), 2)</f>
        <v>1496.9</v>
      </c>
    </row>
    <row r="14" spans="1:8" ht="66.00" thickBot="1" customHeight="1">
      <c r="A14" s="1" t="s">
        <v>24</v>
      </c>
      <c r="B14" s="1"/>
      <c r="C14" s="10" t="s">
        <v>25</v>
      </c>
      <c r="D14" s="10"/>
      <c r="E14" s="1" t="s">
        <v>26</v>
      </c>
      <c r="F14" s="11">
        <v>50</v>
      </c>
      <c r="G14" s="12">
        <v>10.82</v>
      </c>
      <c r="H14" s="12">
        <f ca="1">ROUND(INDIRECT(ADDRESS(ROW()+(0), COLUMN()+(-2), 1))*INDIRECT(ADDRESS(ROW()+(0), COLUMN()+(-1), 1)), 2)</f>
        <v>541</v>
      </c>
    </row>
    <row r="15" spans="1:8" ht="55.50" thickBot="1" customHeight="1">
      <c r="A15" s="1" t="s">
        <v>27</v>
      </c>
      <c r="B15" s="1"/>
      <c r="C15" s="10" t="s">
        <v>28</v>
      </c>
      <c r="D15" s="10"/>
      <c r="E15" s="1" t="s">
        <v>29</v>
      </c>
      <c r="F15" s="13">
        <v>109</v>
      </c>
      <c r="G15" s="14">
        <v>3.6</v>
      </c>
      <c r="H15" s="14">
        <f ca="1">ROUND(INDIRECT(ADDRESS(ROW()+(0), COLUMN()+(-2), 1))*INDIRECT(ADDRESS(ROW()+(0), COLUMN()+(-1), 1)), 2)</f>
        <v>392.4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20175.1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6.502</v>
      </c>
      <c r="G18" s="12">
        <v>58.3</v>
      </c>
      <c r="H18" s="12">
        <f ca="1">ROUND(INDIRECT(ADDRESS(ROW()+(0), COLUMN()+(-2), 1))*INDIRECT(ADDRESS(ROW()+(0), COLUMN()+(-1), 1)), 2)</f>
        <v>379.07</v>
      </c>
    </row>
    <row r="19" spans="1:8" ht="13.50" thickBot="1" customHeight="1">
      <c r="A19" s="1" t="s">
        <v>35</v>
      </c>
      <c r="B19" s="1"/>
      <c r="C19" s="10" t="s">
        <v>36</v>
      </c>
      <c r="D19" s="10"/>
      <c r="E19" s="1" t="s">
        <v>37</v>
      </c>
      <c r="F19" s="13">
        <v>6.502</v>
      </c>
      <c r="G19" s="14">
        <v>42.33</v>
      </c>
      <c r="H19" s="14">
        <f ca="1">ROUND(INDIRECT(ADDRESS(ROW()+(0), COLUMN()+(-2), 1))*INDIRECT(ADDRESS(ROW()+(0), COLUMN()+(-1), 1)), 2)</f>
        <v>275.23</v>
      </c>
    </row>
    <row r="20" spans="1:8" ht="13.50" thickBot="1" customHeight="1">
      <c r="A20" s="15"/>
      <c r="B20" s="15"/>
      <c r="C20" s="15"/>
      <c r="D20" s="15"/>
      <c r="E20" s="15"/>
      <c r="F20" s="9" t="s">
        <v>38</v>
      </c>
      <c r="G20" s="9"/>
      <c r="H20" s="17">
        <f ca="1">ROUND(SUM(INDIRECT(ADDRESS(ROW()+(-1), COLUMN()+(0), 1)),INDIRECT(ADDRESS(ROW()+(-2), COLUMN()+(0), 1))), 2)</f>
        <v>654.3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20829.4</v>
      </c>
      <c r="H22" s="14">
        <f ca="1">ROUND(INDIRECT(ADDRESS(ROW()+(0), COLUMN()+(-2), 1))*INDIRECT(ADDRESS(ROW()+(0), COLUMN()+(-1), 1))/100, 2)</f>
        <v>416.59</v>
      </c>
    </row>
    <row r="23" spans="1:8" ht="13.50" thickBot="1" customHeight="1">
      <c r="A23" s="21" t="s">
        <v>42</v>
      </c>
      <c r="B23" s="21"/>
      <c r="C23" s="22"/>
      <c r="D23" s="22"/>
      <c r="E23" s="23"/>
      <c r="F23" s="24" t="s">
        <v>43</v>
      </c>
      <c r="G23" s="25"/>
      <c r="H23" s="26">
        <f ca="1">ROUND(SUM(INDIRECT(ADDRESS(ROW()+(-1), COLUMN()+(0), 1)),INDIRECT(ADDRESS(ROW()+(-3), COLUMN()+(0), 1)),INDIRECT(ADDRESS(ROW()+(-7), COLUMN()+(0), 1))), 2)</f>
        <v>21246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