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<sst xmlns="http://schemas.openxmlformats.org/spreadsheetml/2006/main" count="34" uniqueCount="34">
  <si>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</si>
  <si>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IGD120</t>
  </si>
  <si>
    <t xml:space="preserve">Ud</t>
  </si>
  <si>
    <t xml:space="preserve">Depósito de gases licuados del petróleo (GLP), de superficie.</t>
  </si>
  <si>
    <r>
      <rPr>
        <sz val="8.25"/>
        <color rgb="FF000000"/>
        <rFont val="Arial"/>
        <family val="2"/>
      </rPr>
      <t xml:space="preserve">Depósito homologado de gases licuados del petróleo (GLP), de superficie, de plancha de acero, de 1000 mm de diámetro y 1470 mm de longitud, con una capacidad de 1000 litros. Incluso capó abatible, boca de carga, indicador de nivel, tubo buzo para toma de gas en fase líquida, valvulería, manómetro, tapón de drenaje, accesorios de conexión, borne de toma de tierra y elementos de protección según normativa. El precio no incluye la obra civil ni la toma de tierra.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</si>
  <si>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</si>
  <si>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</si>
  <si>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</si>
  <si>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</si>
  <si>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</si>
  <si>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</si>
  <si>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</si>
  <si>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mt43dep020aabb</t>
  </si>
  <si>
    <t xml:space="preserve">Ud</t>
  </si>
  <si>
    <t xml:space="preserve">Depósito homologado de gases licuados del petróleo (GLP), de superficie, de plancha de acero, de 1000 mm de diámetro y 1470 mm de longitud, con una capacidad de 1000 litros. Tratamiento exterior: granallado SA 2 1/2, imprimación antioxidante y acabado con esmalte de poliuretano color blanco. Incluso capó abatible, boca de carga, indicador de nivel magnético, tubo buzo para toma de gas en fase líquida, valvulería, manómetro, tapón de drenaje, accesorios de conexión, borne de toma de tierra y elementos de protección según normativa.</t>
  </si>
  <si>
    <t xml:space="preserve">Subtotal materiales:</t>
  </si>
  <si>
    <t xml:space="preserve">Equipo y herramienta</t>
  </si>
  <si>
    <t xml:space="preserve">mq04cag010a</t>
  </si>
  <si>
    <t xml:space="preserve">h</t>
  </si>
  <si>
    <t xml:space="preserve">Camión con grúa de hasta 6 t.</t>
  </si>
  <si>
    <t xml:space="preserve">Subtotal equipo y herramienta:</t>
  </si>
  <si>
    <t xml:space="preserve">Mano de obra</t>
  </si>
  <si>
    <t xml:space="preserve">mo010</t>
  </si>
  <si>
    <t xml:space="preserve">h</t>
  </si>
  <si>
    <t xml:space="preserve">Especialista instalador de gas.</t>
  </si>
  <si>
    <t xml:space="preserve">mo109</t>
  </si>
  <si>
    <t xml:space="preserve">h</t>
  </si>
  <si>
    <t xml:space="preserve">Ayudante 1ª instalador de gas.</t>
  </si>
  <si>
    <t xml:space="preserve">Subtotal mano de obra:</t>
  </si>
  <si>
    <t xml:space="preserve">Herramienta menor</t>
  </si>
  <si>
    <t xml:space="preserve">%</t>
  </si>
  <si>
    <t xml:space="preserve">Herramienta menor</t>
  </si>
  <si>
    <t xml:space="preserve">Coste de mantenimiento decenal: 4.314,04Bs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</si>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</sst>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2.73" customWidth="1"/>
    <col min="6" max="6" width="13.77" customWidth="1"/>
    <col min="7" max="7" width="16.32"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2">
        <v>1</v>
      </c>
      <c r="G10" s="14">
        <v>17058.1</v>
      </c>
      <c r="H10" s="14">
        <f ca="1">ROUND(INDIRECT(ADDRESS(ROW()+(0), COLUMN()+(-2), 1))*INDIRECT(ADDRESS(ROW()+(0), COLUMN()+(-1), 1)), 2)</f>
        <v>17058.1</v>
      </c>
    </row>
    <row r="11" spans="1:8" ht="13.50" thickBot="1" customHeight="1">
      <c r="A11" s="15"/>
      <c r="B11" s="15"/>
      <c r="C11" s="15"/>
      <c r="D11" s="15"/>
      <c r="E11" s="15"/>
      <c r="F11" s="9" t="s">
        <v>15</v>
      </c>
      <c r="G11" s="9"/>
      <c r="H11" s="17">
        <f ca="1">ROUND(SUM(INDIRECT(ADDRESS(ROW()+(-1), COLUMN()+(0), 1))), 2)</f>
        <v>17058.1</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2">
        <v>0.29</v>
      </c>
      <c r="G13" s="14">
        <v>365.54</v>
      </c>
      <c r="H13" s="14">
        <f ca="1">ROUND(INDIRECT(ADDRESS(ROW()+(0), COLUMN()+(-2), 1))*INDIRECT(ADDRESS(ROW()+(0), COLUMN()+(-1), 1)), 2)</f>
        <v>106.01</v>
      </c>
    </row>
    <row r="14" spans="1:8" ht="13.50" thickBot="1" customHeight="1">
      <c r="A14" s="15"/>
      <c r="B14" s="15"/>
      <c r="C14" s="15"/>
      <c r="D14" s="15"/>
      <c r="E14" s="15"/>
      <c r="F14" s="9" t="s">
        <v>20</v>
      </c>
      <c r="G14" s="9"/>
      <c r="H14" s="17">
        <f ca="1">ROUND(SUM(INDIRECT(ADDRESS(ROW()+(-1), COLUMN()+(0), 1))), 2)</f>
        <v>106.01</v>
      </c>
    </row>
    <row r="15" spans="1:8" ht="13.50" thickBot="1" customHeight="1">
      <c r="A15" s="15">
        <v>3</v>
      </c>
      <c r="B15" s="15"/>
      <c r="C15" s="15"/>
      <c r="D15" s="15"/>
      <c r="E15" s="18" t="s">
        <v>21</v>
      </c>
      <c r="F15" s="18"/>
      <c r="G15" s="15"/>
      <c r="H15" s="15"/>
    </row>
    <row r="16" spans="1:8" ht="13.50" thickBot="1" customHeight="1">
      <c r="A16" s="1" t="s">
        <v>22</v>
      </c>
      <c r="B16" s="1"/>
      <c r="C16" s="1"/>
      <c r="D16" s="10" t="s">
        <v>23</v>
      </c>
      <c r="E16" s="1" t="s">
        <v>24</v>
      </c>
      <c r="F16" s="11">
        <v>12.08</v>
      </c>
      <c r="G16" s="13">
        <v>58.74</v>
      </c>
      <c r="H16" s="13">
        <f ca="1">ROUND(INDIRECT(ADDRESS(ROW()+(0), COLUMN()+(-2), 1))*INDIRECT(ADDRESS(ROW()+(0), COLUMN()+(-1), 1)), 2)</f>
        <v>709.58</v>
      </c>
    </row>
    <row r="17" spans="1:8" ht="13.50" thickBot="1" customHeight="1">
      <c r="A17" s="1" t="s">
        <v>25</v>
      </c>
      <c r="B17" s="1"/>
      <c r="C17" s="1"/>
      <c r="D17" s="10" t="s">
        <v>26</v>
      </c>
      <c r="E17" s="1" t="s">
        <v>27</v>
      </c>
      <c r="F17" s="12">
        <v>12.08</v>
      </c>
      <c r="G17" s="14">
        <v>42.65</v>
      </c>
      <c r="H17" s="14">
        <f ca="1">ROUND(INDIRECT(ADDRESS(ROW()+(0), COLUMN()+(-2), 1))*INDIRECT(ADDRESS(ROW()+(0), COLUMN()+(-1), 1)), 2)</f>
        <v>515.21</v>
      </c>
    </row>
    <row r="18" spans="1:8" ht="13.50" thickBot="1" customHeight="1">
      <c r="A18" s="15"/>
      <c r="B18" s="15"/>
      <c r="C18" s="15"/>
      <c r="D18" s="15"/>
      <c r="E18" s="15"/>
      <c r="F18" s="9" t="s">
        <v>28</v>
      </c>
      <c r="G18" s="9"/>
      <c r="H18" s="17">
        <f ca="1">ROUND(SUM(INDIRECT(ADDRESS(ROW()+(-1), COLUMN()+(0), 1)),INDIRECT(ADDRESS(ROW()+(-2), COLUMN()+(0), 1))), 2)</f>
        <v>1224.79</v>
      </c>
    </row>
    <row r="19" spans="1:8" ht="13.50" thickBot="1" customHeight="1">
      <c r="A19" s="15">
        <v>4</v>
      </c>
      <c r="B19" s="15"/>
      <c r="C19" s="15"/>
      <c r="D19" s="15"/>
      <c r="E19" s="18" t="s">
        <v>29</v>
      </c>
      <c r="F19" s="18"/>
      <c r="G19" s="15"/>
      <c r="H19" s="15"/>
    </row>
    <row r="20" spans="1:8" ht="13.50" thickBot="1" customHeight="1">
      <c r="A20" s="19"/>
      <c r="B20" s="19"/>
      <c r="C20" s="19"/>
      <c r="D20" s="20" t="s">
        <v>30</v>
      </c>
      <c r="E20" s="19" t="s">
        <v>31</v>
      </c>
      <c r="F20" s="12">
        <v>2</v>
      </c>
      <c r="G20" s="14">
        <f ca="1">ROUND(SUM(INDIRECT(ADDRESS(ROW()+(-2), COLUMN()+(1), 1)),INDIRECT(ADDRESS(ROW()+(-6), COLUMN()+(1), 1)),INDIRECT(ADDRESS(ROW()+(-9), COLUMN()+(1), 1))), 2)</f>
        <v>18388.9</v>
      </c>
      <c r="H20" s="14">
        <f ca="1">ROUND(INDIRECT(ADDRESS(ROW()+(0), COLUMN()+(-2), 1))*INDIRECT(ADDRESS(ROW()+(0), COLUMN()+(-1), 1))/100, 2)</f>
        <v>367.78</v>
      </c>
    </row>
    <row r="21" spans="1:8" ht="13.50" thickBot="1" customHeight="1">
      <c r="A21" s="21" t="s">
        <v>32</v>
      </c>
      <c r="B21" s="21"/>
      <c r="C21" s="21"/>
      <c r="D21" s="22"/>
      <c r="E21" s="23"/>
      <c r="F21" s="24" t="s">
        <v>33</v>
      </c>
      <c r="G21" s="25"/>
      <c r="H21" s="26">
        <f ca="1">ROUND(SUM(INDIRECT(ADDRESS(ROW()+(-1), COLUMN()+(0), 1)),INDIRECT(ADDRESS(ROW()+(-3), COLUMN()+(0), 1)),INDIRECT(ADDRESS(ROW()+(-7), COLUMN()+(0), 1)),INDIRECT(ADDRESS(ROW()+(-10), COLUMN()+(0), 1))), 2)</f>
        <v>18756.7</v>
      </c>
    </row>
  </sheetData>
  <mergeCells count="25">
    <mergeCell ref="A1:H1"/>
    <mergeCell ref="C3:H3"/>
    <mergeCell ref="A5:H5"/>
    <mergeCell ref="A8:C8"/>
    <mergeCell ref="A9:C9"/>
    <mergeCell ref="E9:F9"/>
    <mergeCell ref="A10:C10"/>
    <mergeCell ref="A11:C11"/>
    <mergeCell ref="F11:G11"/>
    <mergeCell ref="A12:C12"/>
    <mergeCell ref="E12:F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