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<sst xmlns="http://schemas.openxmlformats.org/spreadsheetml/2006/main" count="37" uniqueCount="37">
  <si>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</si>
  <si>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</si>
  <si>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</si>
  <si>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</si>
  <si>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plancha de acero, de 1500 mm de diámetro y 9520 mm de longitud, con una capacidad de 16000 litros. Incluso cámara de inspección de acero inoxidable con tapa, indicador de nivel, tubo buzo para toma de gas en fase líquida, valvulería, manómetro, tapón de drenaje, accesorios de conexión, borne de toma de tierra y viga de borde.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</si>
  <si>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</si>
  <si>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</si>
  <si>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</si>
  <si>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</si>
  <si>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</si>
  <si>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</si>
  <si>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</si>
  <si>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mt43dep020aieb</t>
  </si>
  <si>
    <t xml:space="preserve">Ud</t>
  </si>
  <si>
    <t xml:space="preserve">Depósito homologado de gases licuados del petróleo (GLP), enterrado, de plancha de acero, de 1500 mm de diámetro y 9520 mm de longitud, con una capacidad de 16000 litros. Tratamiento exterior: granallado SA 2 1/2, imprimación antioxidante y acabado con esmalte de poliuretano color negro. Incluso cámara de inspección de acero inoxidable con tapa, boca de carga, indicador de nivel magnético, tubo buzo para toma de gas en fase líquida, valvulería, manómetro, tapón de drenaje, accesorios de conexión, borne de toma de tierra y elementos de protección según normativa.</t>
  </si>
  <si>
    <t xml:space="preserve">mt43dep060n</t>
  </si>
  <si>
    <t xml:space="preserve">Ud</t>
  </si>
  <si>
    <t xml:space="preserve">Viga de borde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</si>
  <si>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</si>
  <si>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</si>
  <si>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mq04cag010c</t>
  </si>
  <si>
    <t xml:space="preserve">h</t>
  </si>
  <si>
    <t xml:space="preserve">Camión con grúa de hasta 12 t.</t>
  </si>
  <si>
    <t xml:space="preserve">Subtotal equipo y herramienta:</t>
  </si>
  <si>
    <t xml:space="preserve">Mano de obra</t>
  </si>
  <si>
    <t xml:space="preserve">mo010</t>
  </si>
  <si>
    <t xml:space="preserve">h</t>
  </si>
  <si>
    <t xml:space="preserve">Especialista instalador de gas.</t>
  </si>
  <si>
    <t xml:space="preserve">mo109</t>
  </si>
  <si>
    <t xml:space="preserve">h</t>
  </si>
  <si>
    <t xml:space="preserve">Ayudante 1ª instalador de gas.</t>
  </si>
  <si>
    <t xml:space="preserve">Subtotal mano de obra:</t>
  </si>
  <si>
    <t xml:space="preserve">Herramienta menor</t>
  </si>
  <si>
    <t xml:space="preserve">%</t>
  </si>
  <si>
    <t xml:space="preserve">Herramienta menor</t>
  </si>
  <si>
    <t xml:space="preserve">Coste de mantenimiento decenal: 9.442,61Bs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</si>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</sst>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19" customWidth="1"/>
    <col min="4" max="4" width="7.65" customWidth="1"/>
    <col min="5" max="5" width="63.41"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98679.8</v>
      </c>
      <c r="H10" s="12">
        <f ca="1">ROUND(INDIRECT(ADDRESS(ROW()+(0), COLUMN()+(-2), 1))*INDIRECT(ADDRESS(ROW()+(0), COLUMN()+(-1), 1)), 2)</f>
        <v>98679.8</v>
      </c>
    </row>
    <row r="11" spans="1:8" ht="34.50" thickBot="1" customHeight="1">
      <c r="A11" s="1" t="s">
        <v>15</v>
      </c>
      <c r="B11" s="1"/>
      <c r="C11" s="1"/>
      <c r="D11" s="10" t="s">
        <v>16</v>
      </c>
      <c r="E11" s="1" t="s">
        <v>17</v>
      </c>
      <c r="F11" s="13">
        <v>1</v>
      </c>
      <c r="G11" s="14">
        <v>1584.96</v>
      </c>
      <c r="H11" s="14">
        <f ca="1">ROUND(INDIRECT(ADDRESS(ROW()+(0), COLUMN()+(-2), 1))*INDIRECT(ADDRESS(ROW()+(0), COLUMN()+(-1), 1)), 2)</f>
        <v>1584.96</v>
      </c>
    </row>
    <row r="12" spans="1:8" ht="13.50" thickBot="1" customHeight="1">
      <c r="A12" s="15"/>
      <c r="B12" s="15"/>
      <c r="C12" s="15"/>
      <c r="D12" s="15"/>
      <c r="E12" s="15"/>
      <c r="F12" s="9" t="s">
        <v>18</v>
      </c>
      <c r="G12" s="9"/>
      <c r="H12" s="17">
        <f ca="1">ROUND(SUM(INDIRECT(ADDRESS(ROW()+(-1), COLUMN()+(0), 1)),INDIRECT(ADDRESS(ROW()+(-2), COLUMN()+(0), 1))), 2)</f>
        <v>100265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0.58</v>
      </c>
      <c r="G14" s="14">
        <v>430.72</v>
      </c>
      <c r="H14" s="14">
        <f ca="1">ROUND(INDIRECT(ADDRESS(ROW()+(0), COLUMN()+(-2), 1))*INDIRECT(ADDRESS(ROW()+(0), COLUMN()+(-1), 1)), 2)</f>
        <v>249.82</v>
      </c>
    </row>
    <row r="15" spans="1:8" ht="13.50" thickBot="1" customHeight="1">
      <c r="A15" s="15"/>
      <c r="B15" s="15"/>
      <c r="C15" s="15"/>
      <c r="D15" s="15"/>
      <c r="E15" s="15"/>
      <c r="F15" s="9" t="s">
        <v>23</v>
      </c>
      <c r="G15" s="9"/>
      <c r="H15" s="17">
        <f ca="1">ROUND(SUM(INDIRECT(ADDRESS(ROW()+(-1), COLUMN()+(0), 1))), 2)</f>
        <v>249.82</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23.315</v>
      </c>
      <c r="G17" s="12">
        <v>58.3</v>
      </c>
      <c r="H17" s="12">
        <f ca="1">ROUND(INDIRECT(ADDRESS(ROW()+(0), COLUMN()+(-2), 1))*INDIRECT(ADDRESS(ROW()+(0), COLUMN()+(-1), 1)), 2)</f>
        <v>1359.26</v>
      </c>
    </row>
    <row r="18" spans="1:8" ht="13.50" thickBot="1" customHeight="1">
      <c r="A18" s="1" t="s">
        <v>28</v>
      </c>
      <c r="B18" s="1"/>
      <c r="C18" s="1"/>
      <c r="D18" s="10" t="s">
        <v>29</v>
      </c>
      <c r="E18" s="1" t="s">
        <v>30</v>
      </c>
      <c r="F18" s="13">
        <v>23.315</v>
      </c>
      <c r="G18" s="14">
        <v>42.33</v>
      </c>
      <c r="H18" s="14">
        <f ca="1">ROUND(INDIRECT(ADDRESS(ROW()+(0), COLUMN()+(-2), 1))*INDIRECT(ADDRESS(ROW()+(0), COLUMN()+(-1), 1)), 2)</f>
        <v>986.92</v>
      </c>
    </row>
    <row r="19" spans="1:8" ht="13.50" thickBot="1" customHeight="1">
      <c r="A19" s="15"/>
      <c r="B19" s="15"/>
      <c r="C19" s="15"/>
      <c r="D19" s="15"/>
      <c r="E19" s="15"/>
      <c r="F19" s="9" t="s">
        <v>31</v>
      </c>
      <c r="G19" s="9"/>
      <c r="H19" s="17">
        <f ca="1">ROUND(SUM(INDIRECT(ADDRESS(ROW()+(-1), COLUMN()+(0), 1)),INDIRECT(ADDRESS(ROW()+(-2), COLUMN()+(0), 1))), 2)</f>
        <v>2346.18</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102861</v>
      </c>
      <c r="H21" s="14">
        <f ca="1">ROUND(INDIRECT(ADDRESS(ROW()+(0), COLUMN()+(-2), 1))*INDIRECT(ADDRESS(ROW()+(0), COLUMN()+(-1), 1))/100, 2)</f>
        <v>2057.21</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104918</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