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<sst xmlns="http://schemas.openxmlformats.org/spreadsheetml/2006/main" count="50" uniqueCount="50">
  <si>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</si>
  <si>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</si>
  <si>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</si>
  <si>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</si>
  <si>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60x60x60 cm, de hormigón simple "in situ" H35, para un ambiente severo, tamaño máximo del agregado 20 mm, consistencia blanda, sobre solera de hormigón simple H30, para un ambiente severo, tamaño máximo del agregado 20 mm, consistencia blanda de 15 cm de espesor, con marco y tapa de fundición carga de rotura 125 kN, para alojamiento de la válvula. Incluso molde reutilizable de plancha metálica, amortizable en 20 usos.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</si>
  <si>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</si>
  <si>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</si>
  <si>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</si>
  <si>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</si>
  <si>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</si>
  <si>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</si>
  <si>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</si>
  <si>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</si>
  <si>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</si>
  <si>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</si>
  <si>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</si>
  <si>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</si>
  <si>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</si>
  <si>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</si>
  <si>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</si>
  <si>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</si>
  <si>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</si>
  <si>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</si>
  <si>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</si>
  <si>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mt08adt010</t>
  </si>
  <si>
    <t xml:space="preserve">kg</t>
  </si>
  <si>
    <t xml:space="preserve">Aditivo hidrófugo para impermeabilización de morteros u hormigones.</t>
  </si>
  <si>
    <t xml:space="preserve">mt08epr030c</t>
  </si>
  <si>
    <t xml:space="preserve">Ud</t>
  </si>
  <si>
    <t xml:space="preserve">Molde reutilizable para formación de cámaras de inspección de sección cuadrada de 60x60x60 cm, de plancha metálica, incluso accesorios de montaje.</t>
  </si>
  <si>
    <t xml:space="preserve">mt10hmf120Ce</t>
  </si>
  <si>
    <t xml:space="preserve">m³</t>
  </si>
  <si>
    <t xml:space="preserve">Hormigón simple H35, para un ambiente severo, tamaño máximo del agregado 20 mm, consistencia blanda, con un asentamiento de 6 a 9 cm, medido con el cono de Abrams, premezclado en planta, según CBH 87.</t>
  </si>
  <si>
    <t xml:space="preserve">mt11tfa010c</t>
  </si>
  <si>
    <t xml:space="preserve">Ud</t>
  </si>
  <si>
    <t xml:space="preserve">Marco y tapa de fundición, 60x60 cm, para cámara de inspección registrable, carga de rotura 125 kN.</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</si>
  <si>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</si>
  <si>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</si>
  <si>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</si>
  <si>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</si>
  <si>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</si>
  <si>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</si>
  <si>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</si>
  <si>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</si>
  <si>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</si>
  <si>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</si>
  <si>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</si>
  <si>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</si>
  <si>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56,57Bs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</si>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</sst>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48" customWidth="1"/>
    <col min="4" max="4" width="73.27" customWidth="1"/>
    <col min="5" max="5" width="11.22"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0.122</v>
      </c>
      <c r="F10" s="12">
        <v>936.51</v>
      </c>
      <c r="G10" s="12">
        <f ca="1">ROUND(INDIRECT(ADDRESS(ROW()+(0), COLUMN()+(-2), 1))*INDIRECT(ADDRESS(ROW()+(0), COLUMN()+(-1), 1)), 2)</f>
        <v>114.25</v>
      </c>
    </row>
    <row r="11" spans="1:7" ht="13.50" thickBot="1" customHeight="1">
      <c r="A11" s="1" t="s">
        <v>15</v>
      </c>
      <c r="B11" s="1"/>
      <c r="C11" s="10" t="s">
        <v>16</v>
      </c>
      <c r="D11" s="1" t="s">
        <v>17</v>
      </c>
      <c r="E11" s="11">
        <v>0.006</v>
      </c>
      <c r="F11" s="12">
        <v>11.61</v>
      </c>
      <c r="G11" s="12">
        <f ca="1">ROUND(INDIRECT(ADDRESS(ROW()+(0), COLUMN()+(-2), 1))*INDIRECT(ADDRESS(ROW()+(0), COLUMN()+(-1), 1)), 2)</f>
        <v>0.07</v>
      </c>
    </row>
    <row r="12" spans="1:7" ht="13.50" thickBot="1" customHeight="1">
      <c r="A12" s="1" t="s">
        <v>18</v>
      </c>
      <c r="B12" s="1"/>
      <c r="C12" s="10" t="s">
        <v>19</v>
      </c>
      <c r="D12" s="1" t="s">
        <v>20</v>
      </c>
      <c r="E12" s="11">
        <v>0.04</v>
      </c>
      <c r="F12" s="12">
        <v>157.46</v>
      </c>
      <c r="G12" s="12">
        <f ca="1">ROUND(INDIRECT(ADDRESS(ROW()+(0), COLUMN()+(-2), 1))*INDIRECT(ADDRESS(ROW()+(0), COLUMN()+(-1), 1)), 2)</f>
        <v>6.3</v>
      </c>
    </row>
    <row r="13" spans="1:7" ht="13.50" thickBot="1" customHeight="1">
      <c r="A13" s="1" t="s">
        <v>21</v>
      </c>
      <c r="B13" s="1"/>
      <c r="C13" s="10" t="s">
        <v>22</v>
      </c>
      <c r="D13" s="1" t="s">
        <v>23</v>
      </c>
      <c r="E13" s="11">
        <v>12.15</v>
      </c>
      <c r="F13" s="12">
        <v>1.21</v>
      </c>
      <c r="G13" s="12">
        <f ca="1">ROUND(INDIRECT(ADDRESS(ROW()+(0), COLUMN()+(-2), 1))*INDIRECT(ADDRESS(ROW()+(0), COLUMN()+(-1), 1)), 2)</f>
        <v>14.7</v>
      </c>
    </row>
    <row r="14" spans="1:7" ht="13.50" thickBot="1" customHeight="1">
      <c r="A14" s="1" t="s">
        <v>24</v>
      </c>
      <c r="B14" s="1"/>
      <c r="C14" s="10" t="s">
        <v>25</v>
      </c>
      <c r="D14" s="1" t="s">
        <v>26</v>
      </c>
      <c r="E14" s="11">
        <v>0.243</v>
      </c>
      <c r="F14" s="12">
        <v>9.29</v>
      </c>
      <c r="G14" s="12">
        <f ca="1">ROUND(INDIRECT(ADDRESS(ROW()+(0), COLUMN()+(-2), 1))*INDIRECT(ADDRESS(ROW()+(0), COLUMN()+(-1), 1)), 2)</f>
        <v>2.26</v>
      </c>
    </row>
    <row r="15" spans="1:7" ht="24.00" thickBot="1" customHeight="1">
      <c r="A15" s="1" t="s">
        <v>27</v>
      </c>
      <c r="B15" s="1"/>
      <c r="C15" s="10" t="s">
        <v>28</v>
      </c>
      <c r="D15" s="1" t="s">
        <v>29</v>
      </c>
      <c r="E15" s="11">
        <v>0.05</v>
      </c>
      <c r="F15" s="12">
        <v>2849.98</v>
      </c>
      <c r="G15" s="12">
        <f ca="1">ROUND(INDIRECT(ADDRESS(ROW()+(0), COLUMN()+(-2), 1))*INDIRECT(ADDRESS(ROW()+(0), COLUMN()+(-1), 1)), 2)</f>
        <v>142.5</v>
      </c>
    </row>
    <row r="16" spans="1:7" ht="34.50" thickBot="1" customHeight="1">
      <c r="A16" s="1" t="s">
        <v>30</v>
      </c>
      <c r="B16" s="1"/>
      <c r="C16" s="10" t="s">
        <v>31</v>
      </c>
      <c r="D16" s="1" t="s">
        <v>32</v>
      </c>
      <c r="E16" s="11">
        <v>0.207</v>
      </c>
      <c r="F16" s="12">
        <v>1014.47</v>
      </c>
      <c r="G16" s="12">
        <f ca="1">ROUND(INDIRECT(ADDRESS(ROW()+(0), COLUMN()+(-2), 1))*INDIRECT(ADDRESS(ROW()+(0), COLUMN()+(-1), 1)), 2)</f>
        <v>210</v>
      </c>
    </row>
    <row r="17" spans="1:7" ht="24.00" thickBot="1" customHeight="1">
      <c r="A17" s="1" t="s">
        <v>33</v>
      </c>
      <c r="B17" s="1"/>
      <c r="C17" s="10" t="s">
        <v>34</v>
      </c>
      <c r="D17" s="1" t="s">
        <v>35</v>
      </c>
      <c r="E17" s="13">
        <v>1</v>
      </c>
      <c r="F17" s="14">
        <v>506.23</v>
      </c>
      <c r="G17" s="14">
        <f ca="1">ROUND(INDIRECT(ADDRESS(ROW()+(0), COLUMN()+(-2), 1))*INDIRECT(ADDRESS(ROW()+(0), COLUMN()+(-1), 1)), 2)</f>
        <v>506.23</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996.31</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1.312</v>
      </c>
      <c r="F20" s="12">
        <v>56.74</v>
      </c>
      <c r="G20" s="12">
        <f ca="1">ROUND(INDIRECT(ADDRESS(ROW()+(0), COLUMN()+(-2), 1))*INDIRECT(ADDRESS(ROW()+(0), COLUMN()+(-1), 1)), 2)</f>
        <v>74.44</v>
      </c>
    </row>
    <row r="21" spans="1:7" ht="13.50" thickBot="1" customHeight="1">
      <c r="A21" s="1" t="s">
        <v>41</v>
      </c>
      <c r="B21" s="1"/>
      <c r="C21" s="10" t="s">
        <v>42</v>
      </c>
      <c r="D21" s="1" t="s">
        <v>43</v>
      </c>
      <c r="E21" s="13">
        <v>0.942</v>
      </c>
      <c r="F21" s="14">
        <v>40.86</v>
      </c>
      <c r="G21" s="14">
        <f ca="1">ROUND(INDIRECT(ADDRESS(ROW()+(0), COLUMN()+(-2), 1))*INDIRECT(ADDRESS(ROW()+(0), COLUMN()+(-1), 1)), 2)</f>
        <v>38.49</v>
      </c>
    </row>
    <row r="22" spans="1:7" ht="13.50" thickBot="1" customHeight="1">
      <c r="A22" s="15"/>
      <c r="B22" s="15"/>
      <c r="C22" s="15"/>
      <c r="D22" s="15"/>
      <c r="E22" s="9" t="s">
        <v>44</v>
      </c>
      <c r="F22" s="9"/>
      <c r="G22" s="17">
        <f ca="1">ROUND(SUM(INDIRECT(ADDRESS(ROW()+(-1), COLUMN()+(0), 1)),INDIRECT(ADDRESS(ROW()+(-2), COLUMN()+(0), 1))), 2)</f>
        <v>112.93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1109.24</v>
      </c>
      <c r="G24" s="14">
        <f ca="1">ROUND(INDIRECT(ADDRESS(ROW()+(0), COLUMN()+(-2), 1))*INDIRECT(ADDRESS(ROW()+(0), COLUMN()+(-1), 1))/100, 2)</f>
        <v>22.18</v>
      </c>
    </row>
    <row r="25" spans="1:7" ht="13.50" thickBot="1" customHeight="1">
      <c r="A25" s="21" t="s">
        <v>48</v>
      </c>
      <c r="B25" s="21"/>
      <c r="C25" s="22"/>
      <c r="D25" s="23"/>
      <c r="E25" s="24" t="s">
        <v>49</v>
      </c>
      <c r="F25" s="25"/>
      <c r="G25" s="26">
        <f ca="1">ROUND(SUM(INDIRECT(ADDRESS(ROW()+(-1), COLUMN()+(0), 1)),INDIRECT(ADDRESS(ROW()+(-3), COLUMN()+(0), 1)),INDIRECT(ADDRESS(ROW()+(-7), COLUMN()+(0), 1))), 2)</f>
        <v>1131.42</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