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<sst xmlns="http://schemas.openxmlformats.org/spreadsheetml/2006/main" count="50" uniqueCount="50">
  <si>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</si>
  <si>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IFW070</t>
  </si>
  <si>
    <t xml:space="preserve">Ud</t>
  </si>
  <si>
    <t xml:space="preserve">Cámara de inspección.</t>
  </si>
  <si>
    <r>
      <rPr>
        <sz val="8.25"/>
        <color rgb="FF000000"/>
        <rFont val="Arial"/>
        <family val="2"/>
      </rPr>
      <t xml:space="preserve">Formación de cámara de inspección enterrada, de dimensiones interiores 40x40x50 cm, de hormigón simple "in situ" H35, para un ambiente severo, tamaño máximo del agregado 20 mm, consistencia blanda, sobre solera de hormigón simple H30, para un ambiente severo, tamaño máximo del agregado 20 mm, consistencia blanda de 15 cm de espesor, con marco y tapa de fundición carga de rotura 125 kN, para alojamiento de la válvula. Incluso molde reutilizable de plancha metálica, amortizable en 20 usos. El precio no incluye la válvula,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</si>
  <si>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</si>
  <si>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</si>
  <si>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</si>
  <si>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</si>
  <si>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</si>
  <si>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</si>
  <si>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</si>
  <si>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mt10hmf120Be</t>
  </si>
  <si>
    <t xml:space="preserve">m³</t>
  </si>
  <si>
    <t xml:space="preserve">Hormigón simple H30, para un ambiente severo, tamaño máximo del agregado 20 mm, consistencia blanda, con un asentamiento de 6 a 9 cm, medido con el cono de Abrams, premezclado en planta, según CBH 87.</t>
  </si>
  <si>
    <t xml:space="preserve">mt08aaa010a</t>
  </si>
  <si>
    <t xml:space="preserve">m³</t>
  </si>
  <si>
    <t xml:space="preserve">Agua.</t>
  </si>
  <si>
    <t xml:space="preserve">mt01arg005a</t>
  </si>
  <si>
    <t xml:space="preserve">t</t>
  </si>
  <si>
    <t xml:space="preserve">Arena de cantera, para mortero preparado en obra.</t>
  </si>
  <si>
    <t xml:space="preserve">mt08cem000j</t>
  </si>
  <si>
    <t xml:space="preserve">kg</t>
  </si>
  <si>
    <t xml:space="preserve">Cemento gris en sacos.</t>
  </si>
  <si>
    <t xml:space="preserve">mt08adt010</t>
  </si>
  <si>
    <t xml:space="preserve">kg</t>
  </si>
  <si>
    <t xml:space="preserve">Aditivo hidrófugo para impermeabilización de morteros u hormigones.</t>
  </si>
  <si>
    <t xml:space="preserve">mt08epr030a</t>
  </si>
  <si>
    <t xml:space="preserve">Ud</t>
  </si>
  <si>
    <t xml:space="preserve">Molde reutilizable para formación de cámaras de inspección de sección cuadrada de 40x40x50 cm, de plancha metálica, incluso accesorios de montaje.</t>
  </si>
  <si>
    <t xml:space="preserve">mt10hmf120Ce</t>
  </si>
  <si>
    <t xml:space="preserve">m³</t>
  </si>
  <si>
    <t xml:space="preserve">Hormigón simple H35, para un ambiente severo, tamaño máximo del agregado 20 mm, consistencia blanda, con un asentamiento de 6 a 9 cm, medido con el cono de Abrams, premezclado en planta, según CBH 87.</t>
  </si>
  <si>
    <t xml:space="preserve">mt11tfa010a</t>
  </si>
  <si>
    <t xml:space="preserve">Ud</t>
  </si>
  <si>
    <t xml:space="preserve">Marco y tapa de fundición, 40x40 cm, para cámara de inspección registrable, carga de rotura 125 kN.</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</si>
  <si>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</si>
  <si>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</si>
  <si>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</si>
  <si>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</si>
  <si>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</si>
  <si>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</si>
  <si>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</si>
  <si>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</si>
  <si>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</si>
  <si>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</si>
  <si>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</si>
  <si>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</si>
  <si>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t xml:space="preserve">Coste de mantenimiento decenal: 28,67Bs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</si>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</sst>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48" customWidth="1"/>
    <col min="4" max="4" width="73.27" customWidth="1"/>
    <col min="5" max="5" width="11.05" customWidth="1"/>
    <col min="6" max="6" width="12.92"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0.074</v>
      </c>
      <c r="F10" s="12">
        <v>936.51</v>
      </c>
      <c r="G10" s="12">
        <f ca="1">ROUND(INDIRECT(ADDRESS(ROW()+(0), COLUMN()+(-2), 1))*INDIRECT(ADDRESS(ROW()+(0), COLUMN()+(-1), 1)), 2)</f>
        <v>69.3</v>
      </c>
    </row>
    <row r="11" spans="1:7" ht="13.50" thickBot="1" customHeight="1">
      <c r="A11" s="1" t="s">
        <v>15</v>
      </c>
      <c r="B11" s="1"/>
      <c r="C11" s="10" t="s">
        <v>16</v>
      </c>
      <c r="D11" s="1" t="s">
        <v>17</v>
      </c>
      <c r="E11" s="11">
        <v>0.006</v>
      </c>
      <c r="F11" s="12">
        <v>11.61</v>
      </c>
      <c r="G11" s="12">
        <f ca="1">ROUND(INDIRECT(ADDRESS(ROW()+(0), COLUMN()+(-2), 1))*INDIRECT(ADDRESS(ROW()+(0), COLUMN()+(-1), 1)), 2)</f>
        <v>0.07</v>
      </c>
    </row>
    <row r="12" spans="1:7" ht="13.50" thickBot="1" customHeight="1">
      <c r="A12" s="1" t="s">
        <v>18</v>
      </c>
      <c r="B12" s="1"/>
      <c r="C12" s="10" t="s">
        <v>19</v>
      </c>
      <c r="D12" s="1" t="s">
        <v>20</v>
      </c>
      <c r="E12" s="11">
        <v>0.021</v>
      </c>
      <c r="F12" s="12">
        <v>157.46</v>
      </c>
      <c r="G12" s="12">
        <f ca="1">ROUND(INDIRECT(ADDRESS(ROW()+(0), COLUMN()+(-2), 1))*INDIRECT(ADDRESS(ROW()+(0), COLUMN()+(-1), 1)), 2)</f>
        <v>3.31</v>
      </c>
    </row>
    <row r="13" spans="1:7" ht="13.50" thickBot="1" customHeight="1">
      <c r="A13" s="1" t="s">
        <v>21</v>
      </c>
      <c r="B13" s="1"/>
      <c r="C13" s="10" t="s">
        <v>22</v>
      </c>
      <c r="D13" s="1" t="s">
        <v>23</v>
      </c>
      <c r="E13" s="11">
        <v>6.48</v>
      </c>
      <c r="F13" s="12">
        <v>1.21</v>
      </c>
      <c r="G13" s="12">
        <f ca="1">ROUND(INDIRECT(ADDRESS(ROW()+(0), COLUMN()+(-2), 1))*INDIRECT(ADDRESS(ROW()+(0), COLUMN()+(-1), 1)), 2)</f>
        <v>7.84</v>
      </c>
    </row>
    <row r="14" spans="1:7" ht="13.50" thickBot="1" customHeight="1">
      <c r="A14" s="1" t="s">
        <v>24</v>
      </c>
      <c r="B14" s="1"/>
      <c r="C14" s="10" t="s">
        <v>25</v>
      </c>
      <c r="D14" s="1" t="s">
        <v>26</v>
      </c>
      <c r="E14" s="11">
        <v>0.13</v>
      </c>
      <c r="F14" s="12">
        <v>9.29</v>
      </c>
      <c r="G14" s="12">
        <f ca="1">ROUND(INDIRECT(ADDRESS(ROW()+(0), COLUMN()+(-2), 1))*INDIRECT(ADDRESS(ROW()+(0), COLUMN()+(-1), 1)), 2)</f>
        <v>1.21</v>
      </c>
    </row>
    <row r="15" spans="1:7" ht="24.00" thickBot="1" customHeight="1">
      <c r="A15" s="1" t="s">
        <v>27</v>
      </c>
      <c r="B15" s="1"/>
      <c r="C15" s="10" t="s">
        <v>28</v>
      </c>
      <c r="D15" s="1" t="s">
        <v>29</v>
      </c>
      <c r="E15" s="11">
        <v>0.05</v>
      </c>
      <c r="F15" s="12">
        <v>1415.89</v>
      </c>
      <c r="G15" s="12">
        <f ca="1">ROUND(INDIRECT(ADDRESS(ROW()+(0), COLUMN()+(-2), 1))*INDIRECT(ADDRESS(ROW()+(0), COLUMN()+(-1), 1)), 2)</f>
        <v>70.79</v>
      </c>
    </row>
    <row r="16" spans="1:7" ht="34.50" thickBot="1" customHeight="1">
      <c r="A16" s="1" t="s">
        <v>30</v>
      </c>
      <c r="B16" s="1"/>
      <c r="C16" s="10" t="s">
        <v>31</v>
      </c>
      <c r="D16" s="1" t="s">
        <v>32</v>
      </c>
      <c r="E16" s="11">
        <v>0.125</v>
      </c>
      <c r="F16" s="12">
        <v>1014.47</v>
      </c>
      <c r="G16" s="12">
        <f ca="1">ROUND(INDIRECT(ADDRESS(ROW()+(0), COLUMN()+(-2), 1))*INDIRECT(ADDRESS(ROW()+(0), COLUMN()+(-1), 1)), 2)</f>
        <v>126.81</v>
      </c>
    </row>
    <row r="17" spans="1:7" ht="24.00" thickBot="1" customHeight="1">
      <c r="A17" s="1" t="s">
        <v>33</v>
      </c>
      <c r="B17" s="1"/>
      <c r="C17" s="10" t="s">
        <v>34</v>
      </c>
      <c r="D17" s="1" t="s">
        <v>35</v>
      </c>
      <c r="E17" s="13">
        <v>1</v>
      </c>
      <c r="F17" s="14">
        <v>191</v>
      </c>
      <c r="G17" s="14">
        <f ca="1">ROUND(INDIRECT(ADDRESS(ROW()+(0), COLUMN()+(-2), 1))*INDIRECT(ADDRESS(ROW()+(0), COLUMN()+(-1), 1)), 2)</f>
        <v>191</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470.33</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1.064</v>
      </c>
      <c r="F20" s="12">
        <v>56.74</v>
      </c>
      <c r="G20" s="12">
        <f ca="1">ROUND(INDIRECT(ADDRESS(ROW()+(0), COLUMN()+(-2), 1))*INDIRECT(ADDRESS(ROW()+(0), COLUMN()+(-1), 1)), 2)</f>
        <v>60.37</v>
      </c>
    </row>
    <row r="21" spans="1:7" ht="13.50" thickBot="1" customHeight="1">
      <c r="A21" s="1" t="s">
        <v>41</v>
      </c>
      <c r="B21" s="1"/>
      <c r="C21" s="10" t="s">
        <v>42</v>
      </c>
      <c r="D21" s="1" t="s">
        <v>43</v>
      </c>
      <c r="E21" s="13">
        <v>0.768</v>
      </c>
      <c r="F21" s="14">
        <v>40.86</v>
      </c>
      <c r="G21" s="14">
        <f ca="1">ROUND(INDIRECT(ADDRESS(ROW()+(0), COLUMN()+(-2), 1))*INDIRECT(ADDRESS(ROW()+(0), COLUMN()+(-1), 1)), 2)</f>
        <v>31.38</v>
      </c>
    </row>
    <row r="22" spans="1:7" ht="13.50" thickBot="1" customHeight="1">
      <c r="A22" s="15"/>
      <c r="B22" s="15"/>
      <c r="C22" s="15"/>
      <c r="D22" s="15"/>
      <c r="E22" s="9" t="s">
        <v>44</v>
      </c>
      <c r="F22" s="9"/>
      <c r="G22" s="17">
        <f ca="1">ROUND(SUM(INDIRECT(ADDRESS(ROW()+(-1), COLUMN()+(0), 1)),INDIRECT(ADDRESS(ROW()+(-2), COLUMN()+(0), 1))), 2)</f>
        <v>91.75</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1)),INDIRECT(ADDRESS(ROW()+(-6), COLUMN()+(1), 1))), 2)</f>
        <v>562.08</v>
      </c>
      <c r="G24" s="14">
        <f ca="1">ROUND(INDIRECT(ADDRESS(ROW()+(0), COLUMN()+(-2), 1))*INDIRECT(ADDRESS(ROW()+(0), COLUMN()+(-1), 1))/100, 2)</f>
        <v>11.24</v>
      </c>
    </row>
    <row r="25" spans="1:7" ht="13.50" thickBot="1" customHeight="1">
      <c r="A25" s="21" t="s">
        <v>48</v>
      </c>
      <c r="B25" s="21"/>
      <c r="C25" s="22"/>
      <c r="D25" s="23"/>
      <c r="E25" s="24" t="s">
        <v>49</v>
      </c>
      <c r="F25" s="25"/>
      <c r="G25" s="26">
        <f ca="1">ROUND(SUM(INDIRECT(ADDRESS(ROW()+(-1), COLUMN()+(0), 1)),INDIRECT(ADDRESS(ROW()+(-3), COLUMN()+(0), 1)),INDIRECT(ADDRESS(ROW()+(-7), COLUMN()+(0), 1))), 2)</f>
        <v>573.32</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