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<sst xmlns="http://schemas.openxmlformats.org/spreadsheetml/2006/main" count="77" uniqueCount="77">
  <si>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</si>
  <si>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IEI020</t>
  </si>
  <si>
    <t xml:space="preserve">Ud</t>
  </si>
  <si>
    <t xml:space="preserve">Red de distribución interior en garaje.</t>
  </si>
  <si>
    <r>
      <rPr>
        <sz val="8.25"/>
        <color rgb="FF000000"/>
        <rFont val="Arial"/>
        <family val="2"/>
      </rPr>
      <t xml:space="preserve">Red eléctrica de distribución interior en garaje con ventilación forzada de 500 m², con 18 trasteros, compuesta de: cuadro general de mando y protección; circuitos interiores con cableado bajo tubo protector de PVC rígido: 3 circuitos para alumbrado, 3 circuitos para alumbrado de emergencia, 3 circuitos para ventilación, 1 circuito para puerta automatizada, 1 circuito para sistema de detección y alarma de incendios, 1 circuito para sistema de detección de monóxido de carbono, 1 circuito para alumbrado de trasteros; mecanismos monobloc de superficie (IP55).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</si>
  <si>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</si>
  <si>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</si>
  <si>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</si>
  <si>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</si>
  <si>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</si>
  <si>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</si>
  <si>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</si>
  <si>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mt35cgm040K</t>
  </si>
  <si>
    <t xml:space="preserve">Ud</t>
  </si>
  <si>
    <t xml:space="preserve">Caja de superficie con puerta opaca, para alojamiento del interruptor de control de potencia (ICP) en compartimento independiente y precintable y de los interruptores de protección de la instalación, 1 fila de 4 módulos (ICP) + 2 filas de 24 módulos. Fabricada en ABS autoextinguible, con grado de protección IP40, doble aislamiento (clase II), color blanco RAL 9010.</t>
  </si>
  <si>
    <t xml:space="preserve">mt35cgm021abeah</t>
  </si>
  <si>
    <t xml:space="preserve">Ud</t>
  </si>
  <si>
    <t xml:space="preserve">Interruptor general automático (IGA), de 4 módulos, tetrapolar (4P), con 6 kA de poder de corte, de 25 A de intensidad nominal, curva C, incluso accesorios de montaje.</t>
  </si>
  <si>
    <t xml:space="preserve">mt35cgm029ag</t>
  </si>
  <si>
    <t xml:space="preserve">Ud</t>
  </si>
  <si>
    <t xml:space="preserve">Interruptor diferencial instantáneo, 2P/25A/300mA, de 2 módulos, incluso accesorios de montaje.</t>
  </si>
  <si>
    <t xml:space="preserve">mt35cgm029aa</t>
  </si>
  <si>
    <t xml:space="preserve">Ud</t>
  </si>
  <si>
    <t xml:space="preserve">Interruptor diferencial instantáneo, 2P/25A/30mA, de 2 módulos, incluso accesorios de montaje.</t>
  </si>
  <si>
    <t xml:space="preserve">mt35cgm021bbbab</t>
  </si>
  <si>
    <t xml:space="preserve">Ud</t>
  </si>
  <si>
    <t xml:space="preserve">Interruptor automático magnetotérmico, de 2 módulos, bipolar (2P), con 6 kA de poder de corte, de 10 A de intensidad nominal, curva C, incluso accesorios de montaje.</t>
  </si>
  <si>
    <t xml:space="preserve">mt35cgm021bbbad</t>
  </si>
  <si>
    <t xml:space="preserve">Ud</t>
  </si>
  <si>
    <t xml:space="preserve">Interruptor automático magnetotérmico, de 2 módulos, bipolar (2P), con 6 kA de poder de corte, de 16 A de intensidad nominal, curva C, incluso accesorios de montaje.</t>
  </si>
  <si>
    <t xml:space="preserve">mt35cgm021bbbah</t>
  </si>
  <si>
    <t xml:space="preserve">Ud</t>
  </si>
  <si>
    <t xml:space="preserve">Interruptor automático magnetotérmico, de 2 módulos, bipolar (2P), con 6 kA de poder de corte, de 25 A de intensidad nominal, curva C, incluso accesorios de montaje.</t>
  </si>
  <si>
    <t xml:space="preserve">mt35cgm050a</t>
  </si>
  <si>
    <t xml:space="preserve">Ud</t>
  </si>
  <si>
    <t xml:space="preserve">Minutero para temporizado del alumbrado, 5 A, regulable de 1 a 7 minutos.</t>
  </si>
  <si>
    <t xml:space="preserve">mt35aia220a</t>
  </si>
  <si>
    <t xml:space="preserve">m</t>
  </si>
  <si>
    <t xml:space="preserve">Tubo rígido de PVC, enchufable, curvable en caliente, de color gris RAL 7035, de 16 mm de diámetro nominal, para canalización fija en superficie. Resistencia a la compresión 1250 N, resistencia al impacto 6 julios, temperatura de trabajo -15°C hasta 90°C, con grado de protección IP44, propiedades eléctricas: aislante, no propagador de la llama. Incluso abrazaderas, elementos de sujeción y accesorios (curvas, manguitos, tes, codos y curvas flexibles).</t>
  </si>
  <si>
    <t xml:space="preserve">mt35aia220c</t>
  </si>
  <si>
    <t xml:space="preserve">m</t>
  </si>
  <si>
    <t xml:space="preserve">Tubo rígido de PVC, enchufable, curvable en caliente, de color gris RAL 7035, de 25 mm de diámetro nominal, para canalización fija en superficie. Resistencia a la compresión 1250 N, resistencia al impacto 6 julios, temperatura de trabajo -15°C hasta 90°C, con grado de protección IP44, propiedades eléctricas: aislante, no propagador de la llama. Incluso abrazaderas, elementos de sujeción y accesorios (curvas, manguitos, tes, codos y curvas flexibles).</t>
  </si>
  <si>
    <t xml:space="preserve">mt35caj030d</t>
  </si>
  <si>
    <t xml:space="preserve">Ud</t>
  </si>
  <si>
    <t xml:space="preserve">Caja de derivación estanca, rectangular, de 105x105x55 mm, con 7 conos y tapa de registro con tornillos de 1/4 de vuelta, para instalar en superficie. Incluso regletas de conexión y elementos de fijación.</t>
  </si>
  <si>
    <t xml:space="preserve">mt35cun020b</t>
  </si>
  <si>
    <t xml:space="preserve">m</t>
  </si>
  <si>
    <t xml:space="preserve">Cable unipolar H07Z1-K (AS), siendo su tensión asignada de 450/750 V, reacción al fuego clase Cca-s1a,d1,a1 según UNE-EN 50575, con conductor multifilar de cobre clase 5 (-K) de 2,5 mm² de sección, con aislamiento de compuesto termoplástico a base de poliolefina libre de halógenos con baja emisión de humos y gases corrosivos (Z1).</t>
  </si>
  <si>
    <t xml:space="preserve">mt35cun050b</t>
  </si>
  <si>
    <t xml:space="preserve">m</t>
  </si>
  <si>
    <t xml:space="preserve">Cable unipolar SZ1-K (AS+), siendo su tensión asignada de 0,6/1 kV, reacción al fuego clase Cca-s1b,d1,a1 según UNE-EN 50575, con conductor de cobre clase 5 (-K) de 2,5 mm² de sección, con aislamiento de compuesto termoestable especial ignífugo y cubierta de compuesto termoplástico a base de poliolefina con baja emisión de humos y gases corrosivos (Z1) de color naranja.</t>
  </si>
  <si>
    <t xml:space="preserve">mt35cun050d</t>
  </si>
  <si>
    <t xml:space="preserve">m</t>
  </si>
  <si>
    <t xml:space="preserve">Cable unipolar SZ1-K (AS+), siendo su tensión asignada de 0,6/1 kV, reacción al fuego clase Cca-s1b,d1,a1 según UNE-EN 50575, con conductor de cobre clase 5 (-K) de 6 mm² de sección, con aislamiento de compuesto termoestable especial ignífugo y cubierta de compuesto termoplástico a base de poliolefina con baja emisión de humos y gases corrosivos (Z1) de color naranja.</t>
  </si>
  <si>
    <t xml:space="preserve">mt33seg502</t>
  </si>
  <si>
    <t xml:space="preserve">Ud</t>
  </si>
  <si>
    <t xml:space="preserve">Pulsador monobloc estanco para instalación en superficie (IP55), color gris.</t>
  </si>
  <si>
    <t xml:space="preserve">mt33seg501</t>
  </si>
  <si>
    <t xml:space="preserve">Ud</t>
  </si>
  <si>
    <t xml:space="preserve">Interruptor bipolar monobloc estanco para instalación en superficie (IP55), color gris.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</si>
  <si>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</si>
  <si>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</si>
  <si>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</si>
  <si>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</si>
  <si>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</si>
  <si>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</si>
  <si>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</si>
  <si>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</si>
  <si>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</si>
  <si>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</si>
  <si>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</si>
  <si>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</si>
  <si>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</si>
  <si>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</si>
  <si>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</si>
  <si>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1.172,14Bs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</si>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</sst>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7.65" customWidth="1"/>
    <col min="5" max="5" width="68.51" customWidth="1"/>
    <col min="6" max="6" width="12.58" customWidth="1"/>
    <col min="7" max="7" width="11.3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275.22</v>
      </c>
      <c r="H10" s="12">
        <f ca="1">ROUND(INDIRECT(ADDRESS(ROW()+(0), COLUMN()+(-2), 1))*INDIRECT(ADDRESS(ROW()+(0), COLUMN()+(-1), 1)), 2)</f>
        <v>275.22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691.74</v>
      </c>
      <c r="H11" s="12">
        <f ca="1">ROUND(INDIRECT(ADDRESS(ROW()+(0), COLUMN()+(-2), 1))*INDIRECT(ADDRESS(ROW()+(0), COLUMN()+(-1), 1)), 2)</f>
        <v>691.74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801.07</v>
      </c>
      <c r="H12" s="12">
        <f ca="1">ROUND(INDIRECT(ADDRESS(ROW()+(0), COLUMN()+(-2), 1))*INDIRECT(ADDRESS(ROW()+(0), COLUMN()+(-1), 1)), 2)</f>
        <v>801.07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9</v>
      </c>
      <c r="G13" s="12">
        <v>799.12</v>
      </c>
      <c r="H13" s="12">
        <f ca="1">ROUND(INDIRECT(ADDRESS(ROW()+(0), COLUMN()+(-2), 1))*INDIRECT(ADDRESS(ROW()+(0), COLUMN()+(-1), 1)), 2)</f>
        <v>7192.08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5</v>
      </c>
      <c r="G14" s="12">
        <v>109.2</v>
      </c>
      <c r="H14" s="12">
        <f ca="1">ROUND(INDIRECT(ADDRESS(ROW()+(0), COLUMN()+(-2), 1))*INDIRECT(ADDRESS(ROW()+(0), COLUMN()+(-1), 1)), 2)</f>
        <v>546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111.16</v>
      </c>
      <c r="H15" s="12">
        <f ca="1">ROUND(INDIRECT(ADDRESS(ROW()+(0), COLUMN()+(-2), 1))*INDIRECT(ADDRESS(ROW()+(0), COLUMN()+(-1), 1)), 2)</f>
        <v>111.16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123.64</v>
      </c>
      <c r="H16" s="12">
        <f ca="1">ROUND(INDIRECT(ADDRESS(ROW()+(0), COLUMN()+(-2), 1))*INDIRECT(ADDRESS(ROW()+(0), COLUMN()+(-1), 1)), 2)</f>
        <v>370.92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369.83</v>
      </c>
      <c r="H17" s="12">
        <f ca="1">ROUND(INDIRECT(ADDRESS(ROW()+(0), COLUMN()+(-2), 1))*INDIRECT(ADDRESS(ROW()+(0), COLUMN()+(-1), 1)), 2)</f>
        <v>369.83</v>
      </c>
    </row>
    <row r="18" spans="1:8" ht="66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270.832</v>
      </c>
      <c r="G18" s="12">
        <v>22.06</v>
      </c>
      <c r="H18" s="12">
        <f ca="1">ROUND(INDIRECT(ADDRESS(ROW()+(0), COLUMN()+(-2), 1))*INDIRECT(ADDRESS(ROW()+(0), COLUMN()+(-1), 1)), 2)</f>
        <v>5974.55</v>
      </c>
    </row>
    <row r="19" spans="1:8" ht="66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33.541</v>
      </c>
      <c r="G19" s="12">
        <v>31.26</v>
      </c>
      <c r="H19" s="12">
        <f ca="1">ROUND(INDIRECT(ADDRESS(ROW()+(0), COLUMN()+(-2), 1))*INDIRECT(ADDRESS(ROW()+(0), COLUMN()+(-1), 1)), 2)</f>
        <v>1048.49</v>
      </c>
    </row>
    <row r="20" spans="1:8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17</v>
      </c>
      <c r="G20" s="12">
        <v>27.43</v>
      </c>
      <c r="H20" s="12">
        <f ca="1">ROUND(INDIRECT(ADDRESS(ROW()+(0), COLUMN()+(-2), 1))*INDIRECT(ADDRESS(ROW()+(0), COLUMN()+(-1), 1)), 2)</f>
        <v>466.31</v>
      </c>
    </row>
    <row r="21" spans="1:8" ht="55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812.496</v>
      </c>
      <c r="G21" s="12">
        <v>5.95</v>
      </c>
      <c r="H21" s="12">
        <f ca="1">ROUND(INDIRECT(ADDRESS(ROW()+(0), COLUMN()+(-2), 1))*INDIRECT(ADDRESS(ROW()+(0), COLUMN()+(-1), 1)), 2)</f>
        <v>4834.35</v>
      </c>
    </row>
    <row r="22" spans="1:8" ht="55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469.5</v>
      </c>
      <c r="G22" s="12">
        <v>3.96</v>
      </c>
      <c r="H22" s="12">
        <f ca="1">ROUND(INDIRECT(ADDRESS(ROW()+(0), COLUMN()+(-2), 1))*INDIRECT(ADDRESS(ROW()+(0), COLUMN()+(-1), 1)), 2)</f>
        <v>1859.22</v>
      </c>
    </row>
    <row r="23" spans="1:8" ht="55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167.705</v>
      </c>
      <c r="G23" s="12">
        <v>6.16</v>
      </c>
      <c r="H23" s="12">
        <f ca="1">ROUND(INDIRECT(ADDRESS(ROW()+(0), COLUMN()+(-2), 1))*INDIRECT(ADDRESS(ROW()+(0), COLUMN()+(-1), 1)), 2)</f>
        <v>1033.06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15</v>
      </c>
      <c r="G24" s="12">
        <v>76.18</v>
      </c>
      <c r="H24" s="12">
        <f ca="1">ROUND(INDIRECT(ADDRESS(ROW()+(0), COLUMN()+(-2), 1))*INDIRECT(ADDRESS(ROW()+(0), COLUMN()+(-1), 1)), 2)</f>
        <v>1142.7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18</v>
      </c>
      <c r="G25" s="12">
        <v>131.12</v>
      </c>
      <c r="H25" s="12">
        <f ca="1">ROUND(INDIRECT(ADDRESS(ROW()+(0), COLUMN()+(-2), 1))*INDIRECT(ADDRESS(ROW()+(0), COLUMN()+(-1), 1)), 2)</f>
        <v>2360.16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3">
        <v>7</v>
      </c>
      <c r="G26" s="14">
        <v>13</v>
      </c>
      <c r="H26" s="14">
        <f ca="1">ROUND(INDIRECT(ADDRESS(ROW()+(0), COLUMN()+(-2), 1))*INDIRECT(ADDRESS(ROW()+(0), COLUMN()+(-1), 1)), 2)</f>
        <v>91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29167.9</v>
      </c>
    </row>
    <row r="28" spans="1:8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5"/>
      <c r="H28" s="15"/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36.83</v>
      </c>
      <c r="G29" s="12">
        <v>58.74</v>
      </c>
      <c r="H29" s="12">
        <f ca="1">ROUND(INDIRECT(ADDRESS(ROW()+(0), COLUMN()+(-2), 1))*INDIRECT(ADDRESS(ROW()+(0), COLUMN()+(-1), 1)), 2)</f>
        <v>2163.39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35.21</v>
      </c>
      <c r="G30" s="14">
        <v>42.65</v>
      </c>
      <c r="H30" s="14">
        <f ca="1">ROUND(INDIRECT(ADDRESS(ROW()+(0), COLUMN()+(-2), 1))*INDIRECT(ADDRESS(ROW()+(0), COLUMN()+(-1), 1)), 2)</f>
        <v>1501.71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1)),INDIRECT(ADDRESS(ROW()+(-2), COLUMN()+(0), 1))), 2)</f>
        <v>3665.1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73</v>
      </c>
      <c r="E33" s="19" t="s">
        <v>74</v>
      </c>
      <c r="F33" s="13">
        <v>2</v>
      </c>
      <c r="G33" s="14">
        <f ca="1">ROUND(SUM(INDIRECT(ADDRESS(ROW()+(-2), COLUMN()+(1), 1)),INDIRECT(ADDRESS(ROW()+(-6), COLUMN()+(1), 1))), 2)</f>
        <v>32833</v>
      </c>
      <c r="H33" s="14">
        <f ca="1">ROUND(INDIRECT(ADDRESS(ROW()+(0), COLUMN()+(-2), 1))*INDIRECT(ADDRESS(ROW()+(0), COLUMN()+(-1), 1))/100, 2)</f>
        <v>656.66</v>
      </c>
    </row>
    <row r="34" spans="1:8" ht="13.50" thickBot="1" customHeight="1">
      <c r="A34" s="21" t="s">
        <v>75</v>
      </c>
      <c r="B34" s="21"/>
      <c r="C34" s="21"/>
      <c r="D34" s="22"/>
      <c r="E34" s="23"/>
      <c r="F34" s="24" t="s">
        <v>76</v>
      </c>
      <c r="G34" s="25"/>
      <c r="H34" s="26">
        <f ca="1">ROUND(SUM(INDIRECT(ADDRESS(ROW()+(-1), COLUMN()+(0), 1)),INDIRECT(ADDRESS(ROW()+(-3), COLUMN()+(0), 1)),INDIRECT(ADDRESS(ROW()+(-7), COLUMN()+(0), 1))), 2)</f>
        <v>33489.6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