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<sst xmlns="http://schemas.openxmlformats.org/spreadsheetml/2006/main" count="47" uniqueCount="47">
  <si>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</si>
  <si>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ICQ015</t>
  </si>
  <si>
    <t xml:space="preserve">Ud</t>
  </si>
  <si>
    <t xml:space="preserve">Caldera para la combustión de pellets.</t>
  </si>
  <si>
    <r>
      <rPr>
        <sz val="8.25"/>
        <color rgb="FF000000"/>
        <rFont val="Arial"/>
        <family val="2"/>
      </rPr>
      <t xml:space="preserve">Caldera para la combustión de pellets, potencia nominal de 4,8 a 16 kW, con cuerpo de acero soldado y ensayado a presión, de 1130x590x865 mm, aislamiento interior, cámara de combustión con sistema automático de limpieza del quemador mediante parrilla basculante, intercambiador de calor de tubos verticales con mecanismo de limpieza automática, sistema de extracción de humos con regulación de velocidad, cajón para recogida de cenizas del módulo de combustión, aprovechamiento del calor residual, equipo de limpieza, control de la combustión mediante sonda integrada, sistema de mando integrado con pantalla táctil, para el control de la combustión y del acumulador de A.C.S., base de apoyo antivibraciones, sistema de elevación de la temperatura de retorno por encima de 55°C, compuesto por válvula motorizada de 3 vías de 1" de diámetro y bomba de circulación, regulador de tiro de 150 mm de diámetro, con clapeta antiexplosión, limitador térmico de seguridad, tarado a 95°C, base de apoyo antivibraciones, sin incluir el conducto para evacuación de los productos de la combustión.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</si>
  <si>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</si>
  <si>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</si>
  <si>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</si>
  <si>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</si>
  <si>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</si>
  <si>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</si>
  <si>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</si>
  <si>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mt38cbh012aa</t>
  </si>
  <si>
    <t xml:space="preserve">Ud</t>
  </si>
  <si>
    <t xml:space="preserve">Caldera para la combustión de pellets, potencia nominal de 4,8 a 16 kW, con cuerpo de acero soldado y ensayado a presión, de 1130x590x865 mm, aislamiento interior, cámara de combustión con sistema automático de limpieza del quemador mediante parrilla basculante, intercambiador de calor de tubos verticales con mecanismo de limpieza automática, sistema de extracción de humos con regulación de velocidad, cajón para recogida de cenizas del módulo de combustión, aprovechamiento del calor residual, equipo de limpieza, control de la combustión mediante sonda integrada, sistema de mando integrado con pantalla táctil, para el control de la combustión y del acumulador de A.C.S.</t>
  </si>
  <si>
    <t xml:space="preserve">mt38cbh099a</t>
  </si>
  <si>
    <t xml:space="preserve">Ud</t>
  </si>
  <si>
    <t xml:space="preserve">Base de apoyo antivibraciones, para caldera.</t>
  </si>
  <si>
    <t xml:space="preserve">mt38cbh097a</t>
  </si>
  <si>
    <t xml:space="preserve">Ud</t>
  </si>
  <si>
    <t xml:space="preserve">Limitador térmico de seguridad, tarado a 95°C, formado por válvula y sonda de temperatura.</t>
  </si>
  <si>
    <t xml:space="preserve">mt38cbh085aaa</t>
  </si>
  <si>
    <t xml:space="preserve">Ud</t>
  </si>
  <si>
    <t xml:space="preserve">Sistema de elevación de la temperatura de retorno por encima de 55°C, compuesto por válvula motorizada de 3 vías de 1" de diámetro y bomba de circulación, para evitar condensaciones y deposiciones de hollín en el interior de la caldera.</t>
  </si>
  <si>
    <t xml:space="preserve">mt38cbh096a</t>
  </si>
  <si>
    <t xml:space="preserve">Ud</t>
  </si>
  <si>
    <t xml:space="preserve">Regulador de tiro de 150 mm de diámetro, con clapeta antiexplosión, para caldera.</t>
  </si>
  <si>
    <t xml:space="preserve">mt38cbh105a</t>
  </si>
  <si>
    <t xml:space="preserve">Ud</t>
  </si>
  <si>
    <t xml:space="preserve">Montaje del sistema de alimentación por sinfín flexible, para caldera para la combustión de pellets.</t>
  </si>
  <si>
    <t xml:space="preserve">mt38cbh100a</t>
  </si>
  <si>
    <t xml:space="preserve">Ud</t>
  </si>
  <si>
    <t xml:space="preserve">Puesta en marcha y formación en el manejo de caldera de biomasa.</t>
  </si>
  <si>
    <t xml:space="preserve">Subtotal materiales:</t>
  </si>
  <si>
    <t xml:space="preserve">Mano de obra</t>
  </si>
  <si>
    <t xml:space="preserve">mo004</t>
  </si>
  <si>
    <t xml:space="preserve">h</t>
  </si>
  <si>
    <t xml:space="preserve">Especialista instalador de sistemas de calefacción.</t>
  </si>
  <si>
    <t xml:space="preserve">mo103</t>
  </si>
  <si>
    <t xml:space="preserve">h</t>
  </si>
  <si>
    <t xml:space="preserve">Ayudante 1ª instalador de sistemas de calefacción.</t>
  </si>
  <si>
    <t xml:space="preserve">Subtotal mano de obra:</t>
  </si>
  <si>
    <t xml:space="preserve">Herramienta menor</t>
  </si>
  <si>
    <t xml:space="preserve">%</t>
  </si>
  <si>
    <t xml:space="preserve">Herramienta menor</t>
  </si>
  <si>
    <t xml:space="preserve">Coste de mantenimiento decenal: 40.735,16Bs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</si>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</sst>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
      <c r="D10" s="10" t="s">
        <v>13</v>
      </c>
      <c r="E10" s="1" t="s">
        <v>14</v>
      </c>
      <c r="F10" s="11">
        <v>1</v>
      </c>
      <c r="G10" s="12">
        <v>73874.5</v>
      </c>
      <c r="H10" s="12">
        <f ca="1">ROUND(INDIRECT(ADDRESS(ROW()+(0), COLUMN()+(-2), 1))*INDIRECT(ADDRESS(ROW()+(0), COLUMN()+(-1), 1)), 2)</f>
        <v>73874.5</v>
      </c>
    </row>
    <row r="11" spans="1:8" ht="13.50" thickBot="1" customHeight="1">
      <c r="A11" s="1" t="s">
        <v>15</v>
      </c>
      <c r="B11" s="1"/>
      <c r="C11" s="1"/>
      <c r="D11" s="10" t="s">
        <v>16</v>
      </c>
      <c r="E11" s="1" t="s">
        <v>17</v>
      </c>
      <c r="F11" s="11">
        <v>1</v>
      </c>
      <c r="G11" s="12">
        <v>316.95</v>
      </c>
      <c r="H11" s="12">
        <f ca="1">ROUND(INDIRECT(ADDRESS(ROW()+(0), COLUMN()+(-2), 1))*INDIRECT(ADDRESS(ROW()+(0), COLUMN()+(-1), 1)), 2)</f>
        <v>316.95</v>
      </c>
    </row>
    <row r="12" spans="1:8" ht="24.00" thickBot="1" customHeight="1">
      <c r="A12" s="1" t="s">
        <v>18</v>
      </c>
      <c r="B12" s="1"/>
      <c r="C12" s="1"/>
      <c r="D12" s="10" t="s">
        <v>19</v>
      </c>
      <c r="E12" s="1" t="s">
        <v>20</v>
      </c>
      <c r="F12" s="11">
        <v>1</v>
      </c>
      <c r="G12" s="12">
        <v>702.42</v>
      </c>
      <c r="H12" s="12">
        <f ca="1">ROUND(INDIRECT(ADDRESS(ROW()+(0), COLUMN()+(-2), 1))*INDIRECT(ADDRESS(ROW()+(0), COLUMN()+(-1), 1)), 2)</f>
        <v>702.42</v>
      </c>
    </row>
    <row r="13" spans="1:8" ht="34.50" thickBot="1" customHeight="1">
      <c r="A13" s="1" t="s">
        <v>21</v>
      </c>
      <c r="B13" s="1"/>
      <c r="C13" s="1"/>
      <c r="D13" s="10" t="s">
        <v>22</v>
      </c>
      <c r="E13" s="1" t="s">
        <v>23</v>
      </c>
      <c r="F13" s="11">
        <v>1</v>
      </c>
      <c r="G13" s="12">
        <v>4899.84</v>
      </c>
      <c r="H13" s="12">
        <f ca="1">ROUND(INDIRECT(ADDRESS(ROW()+(0), COLUMN()+(-2), 1))*INDIRECT(ADDRESS(ROW()+(0), COLUMN()+(-1), 1)), 2)</f>
        <v>4899.84</v>
      </c>
    </row>
    <row r="14" spans="1:8" ht="13.50" thickBot="1" customHeight="1">
      <c r="A14" s="1" t="s">
        <v>24</v>
      </c>
      <c r="B14" s="1"/>
      <c r="C14" s="1"/>
      <c r="D14" s="10" t="s">
        <v>25</v>
      </c>
      <c r="E14" s="1" t="s">
        <v>26</v>
      </c>
      <c r="F14" s="11">
        <v>1</v>
      </c>
      <c r="G14" s="12">
        <v>2741.17</v>
      </c>
      <c r="H14" s="12">
        <f ca="1">ROUND(INDIRECT(ADDRESS(ROW()+(0), COLUMN()+(-2), 1))*INDIRECT(ADDRESS(ROW()+(0), COLUMN()+(-1), 1)), 2)</f>
        <v>2741.17</v>
      </c>
    </row>
    <row r="15" spans="1:8" ht="24.00" thickBot="1" customHeight="1">
      <c r="A15" s="1" t="s">
        <v>27</v>
      </c>
      <c r="B15" s="1"/>
      <c r="C15" s="1"/>
      <c r="D15" s="10" t="s">
        <v>28</v>
      </c>
      <c r="E15" s="1" t="s">
        <v>29</v>
      </c>
      <c r="F15" s="11">
        <v>1</v>
      </c>
      <c r="G15" s="12">
        <v>2852.53</v>
      </c>
      <c r="H15" s="12">
        <f ca="1">ROUND(INDIRECT(ADDRESS(ROW()+(0), COLUMN()+(-2), 1))*INDIRECT(ADDRESS(ROW()+(0), COLUMN()+(-1), 1)), 2)</f>
        <v>2852.53</v>
      </c>
    </row>
    <row r="16" spans="1:8" ht="13.50" thickBot="1" customHeight="1">
      <c r="A16" s="1" t="s">
        <v>30</v>
      </c>
      <c r="B16" s="1"/>
      <c r="C16" s="1"/>
      <c r="D16" s="10" t="s">
        <v>31</v>
      </c>
      <c r="E16" s="1" t="s">
        <v>32</v>
      </c>
      <c r="F16" s="13">
        <v>1</v>
      </c>
      <c r="G16" s="14">
        <v>2998.15</v>
      </c>
      <c r="H16" s="14">
        <f ca="1">ROUND(INDIRECT(ADDRESS(ROW()+(0), COLUMN()+(-2), 1))*INDIRECT(ADDRESS(ROW()+(0), COLUMN()+(-1), 1)), 2)</f>
        <v>2998.15</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88385.6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3.598</v>
      </c>
      <c r="G19" s="12">
        <v>58.3</v>
      </c>
      <c r="H19" s="12">
        <f ca="1">ROUND(INDIRECT(ADDRESS(ROW()+(0), COLUMN()+(-2), 1))*INDIRECT(ADDRESS(ROW()+(0), COLUMN()+(-1), 1)), 2)</f>
        <v>209.76</v>
      </c>
    </row>
    <row r="20" spans="1:8" ht="13.50" thickBot="1" customHeight="1">
      <c r="A20" s="1" t="s">
        <v>38</v>
      </c>
      <c r="B20" s="1"/>
      <c r="C20" s="1"/>
      <c r="D20" s="10" t="s">
        <v>39</v>
      </c>
      <c r="E20" s="1" t="s">
        <v>40</v>
      </c>
      <c r="F20" s="13">
        <v>3.598</v>
      </c>
      <c r="G20" s="14">
        <v>42.33</v>
      </c>
      <c r="H20" s="14">
        <f ca="1">ROUND(INDIRECT(ADDRESS(ROW()+(0), COLUMN()+(-2), 1))*INDIRECT(ADDRESS(ROW()+(0), COLUMN()+(-1), 1)), 2)</f>
        <v>152.3</v>
      </c>
    </row>
    <row r="21" spans="1:8" ht="13.50" thickBot="1" customHeight="1">
      <c r="A21" s="15"/>
      <c r="B21" s="15"/>
      <c r="C21" s="15"/>
      <c r="D21" s="15"/>
      <c r="E21" s="15"/>
      <c r="F21" s="9" t="s">
        <v>41</v>
      </c>
      <c r="G21" s="9"/>
      <c r="H21" s="17">
        <f ca="1">ROUND(SUM(INDIRECT(ADDRESS(ROW()+(-1), COLUMN()+(0), 1)),INDIRECT(ADDRESS(ROW()+(-2), COLUMN()+(0), 1))), 2)</f>
        <v>362.06</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88747.6</v>
      </c>
      <c r="H23" s="14">
        <f ca="1">ROUND(INDIRECT(ADDRESS(ROW()+(0), COLUMN()+(-2), 1))*INDIRECT(ADDRESS(ROW()+(0), COLUMN()+(-1), 1))/100, 2)</f>
        <v>1774.95</v>
      </c>
    </row>
    <row r="24" spans="1:8" ht="13.50" thickBot="1" customHeight="1">
      <c r="A24" s="21" t="s">
        <v>45</v>
      </c>
      <c r="B24" s="21"/>
      <c r="C24" s="21"/>
      <c r="D24" s="22"/>
      <c r="E24" s="23"/>
      <c r="F24" s="24" t="s">
        <v>46</v>
      </c>
      <c r="G24" s="25"/>
      <c r="H24" s="26">
        <f ca="1">ROUND(SUM(INDIRECT(ADDRESS(ROW()+(-1), COLUMN()+(0), 1)),INDIRECT(ADDRESS(ROW()+(-3), COLUMN()+(0), 1)),INDIRECT(ADDRESS(ROW()+(-7), COLUMN()+(0), 1))), 2)</f>
        <v>90522.6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