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<sst xmlns="http://schemas.openxmlformats.org/spreadsheetml/2006/main" count="41" uniqueCount="41">
  <si>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</si>
  <si>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ICN031</t>
  </si>
  <si>
    <t xml:space="preserve">Ud</t>
  </si>
  <si>
    <t xml:space="preserve">Equipo de aire acondicionado con unidades interiores de cassette, sistema aire-aire multi-split.</t>
  </si>
  <si>
    <r>
      <rPr>
        <sz val="8.25"/>
        <color rgb="FF000000"/>
        <rFont val="Arial"/>
        <family val="2"/>
      </rPr>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 Incluso elementos antivibratorios y soportes de pared para apoyo de la unidad exterior y elementos para suspensión del techo para las unidades interiores.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</si>
  <si>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</si>
  <si>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</si>
  <si>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</si>
  <si>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</si>
  <si>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</si>
  <si>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</si>
  <si>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</si>
  <si>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mt42tsb800c</t>
  </si>
  <si>
    <t xml:space="preserve">Ud</t>
  </si>
  <si>
    <t xml:space="preserve">Equipo de aire acondicionado, sistema aire-aire split 2x1, para gas R-32, bomba de calor, alimentación monofásica (230V/50Hz), potencia frigorífica nominal 7,1 kW (temperatura de bulbo seco del aire interior 27°C, temperatura de bulbo húmedo del aire interior 19°C, temperatura de bulbo seco del aire exterior 35°C, temperatura de bulbo húmedo del aire exterior 24°C), potencia frigorífica mínima/máxima: 1,9/8 kW, consumo eléctrico nominal en refrigeración 2,21 kW, SEER 5,6 (clase energética A+), potencia calorífica nominal 8 kW (temperatura de bulbo seco del aire interior 20°C, temperatura de bulbo seco del aire exterior 7°C, temperatura de bulbo húmedo del aire exterior 6°C), potencia calorífica mínima/máxima: 1,3/10,6 kW, consumo eléctrico nominal en calefacción 2,16 kW, SCOP 3,86 (clase energética A), formado por dos unidades interiores de cassette, caudal de aire a velocidad alta/baja: 660/468 m³/h, presión sonora a velocidad alta/media/baja: 41/36/32 dBA, dimensiones 256x575x575 mm, peso 15 kg, con función de compensación de la estratificación, bomba de drenaje y panel decorativo, de dimensiones 12x620x620 mm y peso del panel 2,5 kg, una unidad exterior, con compresor tipo Twin Rotary, con tecnología Inverter, caudal de aire 3000 m³/h, presión sonora en refrigeración 48 dBA, presión sonora en calefacción 49 dBA, potencia sonora en refrigeración 64 dBA, potencia sonora en calefacción 65 dBA, dimensiones 890x900x320 mm, peso 66 kg, diámetro de conexión de la tubería de gas 3/8", diámetro de conexión de la tubería de líquido 1/4", longitud máxima de tubería 50 m, diferencia máxima de altura entre la unidad exterior y la unidad interior 30 m y un kit repartidor.</t>
  </si>
  <si>
    <t xml:space="preserve">mt42www085</t>
  </si>
  <si>
    <t xml:space="preserve">Ud</t>
  </si>
  <si>
    <t xml:space="preserve">Kit de soportes de pared, formado por juego de escuadras de 50x45 cm y cuatro amortiguadores de caucho, con sus tacos, tornillos, tuercas y arandelas correspondientes.</t>
  </si>
  <si>
    <t xml:space="preserve">mt42www090</t>
  </si>
  <si>
    <t xml:space="preserve">Ud</t>
  </si>
  <si>
    <t xml:space="preserve">Kit de soportes para suspensión del techo, formado por cuatro varillas roscadas de acero galvanizado, con sus tacos, tuercas y arandelas correspondientes.</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</si>
  <si>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</si>
  <si>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</si>
  <si>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</si>
  <si>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</si>
  <si>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</si>
  <si>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</si>
  <si>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</si>
  <si>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</si>
  <si>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</si>
  <si>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</si>
  <si>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</si>
  <si>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</si>
  <si>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</si>
  <si>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</si>
  <si>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</si>
  <si>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</si>
  <si>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</si>
  <si>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</si>
  <si>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10.378,02Bs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</si>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</sst>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23.50" thickBot="1" customHeight="1">
      <c r="A10" s="1" t="s">
        <v>12</v>
      </c>
      <c r="B10" s="1"/>
      <c r="C10" s="10" t="s">
        <v>13</v>
      </c>
      <c r="D10" s="1" t="s">
        <v>14</v>
      </c>
      <c r="E10" s="11">
        <v>1</v>
      </c>
      <c r="F10" s="12">
        <v>35326.4</v>
      </c>
      <c r="G10" s="12">
        <f ca="1">ROUND(INDIRECT(ADDRESS(ROW()+(0), COLUMN()+(-2), 1))*INDIRECT(ADDRESS(ROW()+(0), COLUMN()+(-1), 1)), 2)</f>
        <v>35326.4</v>
      </c>
    </row>
    <row r="11" spans="1:7" ht="34.50" thickBot="1" customHeight="1">
      <c r="A11" s="1" t="s">
        <v>15</v>
      </c>
      <c r="B11" s="1"/>
      <c r="C11" s="10" t="s">
        <v>16</v>
      </c>
      <c r="D11" s="1" t="s">
        <v>17</v>
      </c>
      <c r="E11" s="11">
        <v>1</v>
      </c>
      <c r="F11" s="12">
        <v>179.96</v>
      </c>
      <c r="G11" s="12">
        <f ca="1">ROUND(INDIRECT(ADDRESS(ROW()+(0), COLUMN()+(-2), 1))*INDIRECT(ADDRESS(ROW()+(0), COLUMN()+(-1), 1)), 2)</f>
        <v>179.96</v>
      </c>
    </row>
    <row r="12" spans="1:7" ht="24.00" thickBot="1" customHeight="1">
      <c r="A12" s="1" t="s">
        <v>18</v>
      </c>
      <c r="B12" s="1"/>
      <c r="C12" s="10" t="s">
        <v>19</v>
      </c>
      <c r="D12" s="1" t="s">
        <v>20</v>
      </c>
      <c r="E12" s="11">
        <v>2</v>
      </c>
      <c r="F12" s="12">
        <v>209.48</v>
      </c>
      <c r="G12" s="12">
        <f ca="1">ROUND(INDIRECT(ADDRESS(ROW()+(0), COLUMN()+(-2), 1))*INDIRECT(ADDRESS(ROW()+(0), COLUMN()+(-1), 1)), 2)</f>
        <v>418.96</v>
      </c>
    </row>
    <row r="13" spans="1:7" ht="13.50" thickBot="1" customHeight="1">
      <c r="A13" s="1" t="s">
        <v>21</v>
      </c>
      <c r="B13" s="1"/>
      <c r="C13" s="10" t="s">
        <v>22</v>
      </c>
      <c r="D13" s="1" t="s">
        <v>23</v>
      </c>
      <c r="E13" s="11">
        <v>3</v>
      </c>
      <c r="F13" s="12">
        <v>7.62</v>
      </c>
      <c r="G13" s="12">
        <f ca="1">ROUND(INDIRECT(ADDRESS(ROW()+(0), COLUMN()+(-2), 1))*INDIRECT(ADDRESS(ROW()+(0), COLUMN()+(-1), 1)), 2)</f>
        <v>22.86</v>
      </c>
    </row>
    <row r="14" spans="1:7" ht="66.00" thickBot="1" customHeight="1">
      <c r="A14" s="1" t="s">
        <v>24</v>
      </c>
      <c r="B14" s="1"/>
      <c r="C14" s="10" t="s">
        <v>25</v>
      </c>
      <c r="D14" s="1" t="s">
        <v>26</v>
      </c>
      <c r="E14" s="13">
        <v>3</v>
      </c>
      <c r="F14" s="14">
        <v>10.82</v>
      </c>
      <c r="G14" s="14">
        <f ca="1">ROUND(INDIRECT(ADDRESS(ROW()+(0), COLUMN()+(-2), 1))*INDIRECT(ADDRESS(ROW()+(0), COLUMN()+(-1), 1)), 2)</f>
        <v>32.46</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35980.7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3.547</v>
      </c>
      <c r="F17" s="12">
        <v>58.3</v>
      </c>
      <c r="G17" s="12">
        <f ca="1">ROUND(INDIRECT(ADDRESS(ROW()+(0), COLUMN()+(-2), 1))*INDIRECT(ADDRESS(ROW()+(0), COLUMN()+(-1), 1)), 2)</f>
        <v>206.79</v>
      </c>
    </row>
    <row r="18" spans="1:7" ht="13.50" thickBot="1" customHeight="1">
      <c r="A18" s="1" t="s">
        <v>32</v>
      </c>
      <c r="B18" s="1"/>
      <c r="C18" s="10" t="s">
        <v>33</v>
      </c>
      <c r="D18" s="1" t="s">
        <v>34</v>
      </c>
      <c r="E18" s="13">
        <v>3.547</v>
      </c>
      <c r="F18" s="14">
        <v>42.33</v>
      </c>
      <c r="G18" s="14">
        <f ca="1">ROUND(INDIRECT(ADDRESS(ROW()+(0), COLUMN()+(-2), 1))*INDIRECT(ADDRESS(ROW()+(0), COLUMN()+(-1), 1)), 2)</f>
        <v>150.14</v>
      </c>
    </row>
    <row r="19" spans="1:7" ht="13.50" thickBot="1" customHeight="1">
      <c r="A19" s="15"/>
      <c r="B19" s="15"/>
      <c r="C19" s="15"/>
      <c r="D19" s="15"/>
      <c r="E19" s="9" t="s">
        <v>35</v>
      </c>
      <c r="F19" s="9"/>
      <c r="G19" s="17">
        <f ca="1">ROUND(SUM(INDIRECT(ADDRESS(ROW()+(-1), COLUMN()+(0), 1)),INDIRECT(ADDRESS(ROW()+(-2), COLUMN()+(0), 1))), 2)</f>
        <v>356.93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36337.6</v>
      </c>
      <c r="G21" s="14">
        <f ca="1">ROUND(INDIRECT(ADDRESS(ROW()+(0), COLUMN()+(-2), 1))*INDIRECT(ADDRESS(ROW()+(0), COLUMN()+(-1), 1))/100, 2)</f>
        <v>726.75</v>
      </c>
    </row>
    <row r="22" spans="1:7" ht="13.50" thickBot="1" customHeight="1">
      <c r="A22" s="21" t="s">
        <v>39</v>
      </c>
      <c r="B22" s="21"/>
      <c r="C22" s="22"/>
      <c r="D22" s="23"/>
      <c r="E22" s="24" t="s">
        <v>40</v>
      </c>
      <c r="F22" s="25"/>
      <c r="G22" s="26">
        <f ca="1">ROUND(SUM(INDIRECT(ADDRESS(ROW()+(-1), COLUMN()+(0), 1)),INDIRECT(ADDRESS(ROW()+(-3), COLUMN()+(0), 1)),INDIRECT(ADDRESS(ROW()+(-7), COLUMN()+(0), 1))), 2)</f>
        <v>37064.3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