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<sst xmlns="http://schemas.openxmlformats.org/spreadsheetml/2006/main" count="44" uniqueCount="44">
  <si>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</si>
  <si>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ICG239</t>
  </si>
  <si>
    <t xml:space="preserve">Ud</t>
  </si>
  <si>
    <t xml:space="preserve">Conjunto de calderas a gas, de condensación, de pie, de acero inoxidable.</t>
  </si>
  <si>
    <r>
      <rPr>
        <sz val="8.25"/>
        <color rgb="FF000000"/>
        <rFont val="Arial"/>
        <family val="2"/>
      </rPr>
      <t xml:space="preserve">Conjunto de 2 calderas en cascada, siendo cada una de ellas una caldera de pie, de condensación, con cuerpo de acero inoxidable y quemador de premezcla de gas natural y propano con encendido electrónico, potencia útil (80/60°C) 45 kW, potencia útil (50/30°C) 48,6 kW, rendimiento útil (80/60°C) 97,4%, rendimiento útil (50/30°C) 105%, rendimiento útil (50/30°C) al 30% de la carga 108,4%, peso 60 kg, emisión de NOx clase 6, regulación con salidas para 3 circuitos directos de calefacción y A.C.S., entradas para sondas de temperatura, señal de alarma, función antilegionela, tres programaciones horarias, posibilidad de control remoto desde un smartphone, tablet o PC con navegador de internet y de control de hasta 15 calderas en cascada, y sonda de temperatura exterior. Incluso válvula de seguridad, purgadores, y desagüe a sumidero para el vaciado de la caldera y el drenaje de la válvula de seguridad, sin incluir el conducto para evacuación de los productos de la combustión.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</si>
  <si>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</si>
  <si>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</si>
  <si>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</si>
  <si>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</si>
  <si>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</si>
  <si>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</si>
  <si>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</si>
  <si>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mt38bax025a</t>
  </si>
  <si>
    <t xml:space="preserve">Ud</t>
  </si>
  <si>
    <t xml:space="preserve">Caldera de pie, de condensación, con cuerpo de acero inoxidable y quemador de premezcla de gas natural y propano con encendido electrónico, potencia útil (80/60°C) 45 kW, potencia útil (50/30°C) 48,6 kW, rendimiento útil (80/60°C) 97,4%, rendimiento útil (50/30°C) 105%, rendimiento útil (50/30°C) al 30% de la carga 108,4%, peso 60 kg, emisión de NOx clase 6, regulación con salidas para 3 circuitos directos de calefacción y A.C.S., entradas para sondas de temperatura, señal de alarma, función antilegionela, tres programaciones horarias, posibilidad de control remoto desde un smartphone, tablet o PC con navegador de internet y de control de hasta 15 calderas en cascada, y sonda de temperatura exterior.</t>
  </si>
  <si>
    <t xml:space="preserve">mt37svs010a</t>
  </si>
  <si>
    <t xml:space="preserve">Ud</t>
  </si>
  <si>
    <t xml:space="preserve">Válvula de seguridad, de latón, con rosca de 1/2" de diámetro, tarada a 3 bar de presión.</t>
  </si>
  <si>
    <t xml:space="preserve">mt37sgl020d</t>
  </si>
  <si>
    <t xml:space="preserve">Ud</t>
  </si>
  <si>
    <t xml:space="preserve">Purgador automático de aire con boya y rosca de 1/2" de diámetro, cuerpo y tapa de latón, para una presión máxima de trabajo de 10 bar y una temperatura máxima de 110°C.</t>
  </si>
  <si>
    <t xml:space="preserve">mt38www050</t>
  </si>
  <si>
    <t xml:space="preserve">Ud</t>
  </si>
  <si>
    <t xml:space="preserve">Desagüe a sumidero, para el drenaje de la válvula de seguridad, compuesto por 1 m de tubo de acero negro de 1/2" y embudo desagüe, incluso accesorios y piezas especiales.</t>
  </si>
  <si>
    <t xml:space="preserve">mt38ccg021a</t>
  </si>
  <si>
    <t xml:space="preserve">Ud</t>
  </si>
  <si>
    <t xml:space="preserve">Puesta en marcha del quemador para gas.</t>
  </si>
  <si>
    <t xml:space="preserve">mt38www010</t>
  </si>
  <si>
    <t xml:space="preserve">Ud</t>
  </si>
  <si>
    <t xml:space="preserve">Material auxiliar para instalaciones de calefacción.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</si>
  <si>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</si>
  <si>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</si>
  <si>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</si>
  <si>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</si>
  <si>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Especialista instalador de sistemas de calefacción.</t>
  </si>
  <si>
    <t xml:space="preserve">mo103</t>
  </si>
  <si>
    <t xml:space="preserve">h</t>
  </si>
  <si>
    <t xml:space="preserve">Ayudante 1ª instalador de sistemas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</si>
  <si>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</si>
  <si>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</si>
  <si>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</si>
  <si>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</si>
  <si>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73.908,84Bs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</si>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</sst>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97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37057.2</v>
      </c>
      <c r="G10" s="12">
        <f ca="1">ROUND(INDIRECT(ADDRESS(ROW()+(0), COLUMN()+(-2), 1))*INDIRECT(ADDRESS(ROW()+(0), COLUMN()+(-1), 1)), 2)</f>
        <v>74114.4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40.52</v>
      </c>
      <c r="G11" s="12">
        <f ca="1">ROUND(INDIRECT(ADDRESS(ROW()+(0), COLUMN()+(-2), 1))*INDIRECT(ADDRESS(ROW()+(0), COLUMN()+(-1), 1)), 2)</f>
        <v>40.52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80.16</v>
      </c>
      <c r="G12" s="12">
        <f ca="1">ROUND(INDIRECT(ADDRESS(ROW()+(0), COLUMN()+(-2), 1))*INDIRECT(ADDRESS(ROW()+(0), COLUMN()+(-1), 1)), 2)</f>
        <v>160.32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131.79</v>
      </c>
      <c r="G13" s="12">
        <f ca="1">ROUND(INDIRECT(ADDRESS(ROW()+(0), COLUMN()+(-2), 1))*INDIRECT(ADDRESS(ROW()+(0), COLUMN()+(-1), 1)), 2)</f>
        <v>131.79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1317.87</v>
      </c>
      <c r="G14" s="12">
        <f ca="1">ROUND(INDIRECT(ADDRESS(ROW()+(0), COLUMN()+(-2), 1))*INDIRECT(ADDRESS(ROW()+(0), COLUMN()+(-1), 1)), 2)</f>
        <v>1317.87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14.76</v>
      </c>
      <c r="G15" s="14">
        <f ca="1">ROUND(INDIRECT(ADDRESS(ROW()+(0), COLUMN()+(-2), 1))*INDIRECT(ADDRESS(ROW()+(0), COLUMN()+(-1), 1)), 2)</f>
        <v>14.76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75779.6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4.906</v>
      </c>
      <c r="F18" s="12">
        <v>58.3</v>
      </c>
      <c r="G18" s="12">
        <f ca="1">ROUND(INDIRECT(ADDRESS(ROW()+(0), COLUMN()+(-2), 1))*INDIRECT(ADDRESS(ROW()+(0), COLUMN()+(-1), 1)), 2)</f>
        <v>286.02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4.906</v>
      </c>
      <c r="F19" s="14">
        <v>42.33</v>
      </c>
      <c r="G19" s="14">
        <f ca="1">ROUND(INDIRECT(ADDRESS(ROW()+(0), COLUMN()+(-2), 1))*INDIRECT(ADDRESS(ROW()+(0), COLUMN()+(-1), 1)), 2)</f>
        <v>207.67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493.69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76273.3</v>
      </c>
      <c r="G22" s="14">
        <f ca="1">ROUND(INDIRECT(ADDRESS(ROW()+(0), COLUMN()+(-2), 1))*INDIRECT(ADDRESS(ROW()+(0), COLUMN()+(-1), 1))/100, 2)</f>
        <v>1525.47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77798.8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