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<sst xmlns="http://schemas.openxmlformats.org/spreadsheetml/2006/main" count="37" uniqueCount="37">
  <si>
    <t xml:space="preserve"/>
  </si>
  <si>
    <t xml:space="preserve">ICD125</t>
  </si>
  <si>
    <t xml:space="preserve">Ud</t>
  </si>
  <si>
    <t xml:space="preserve">Depósito de combustible líquido, de superficie, de plancha de acero.</t>
  </si>
  <si>
    <r>
      <rPr>
        <sz val="8.25"/>
        <color rgb="FF000000"/>
        <rFont val="Arial"/>
        <family val="2"/>
      </rPr>
      <t xml:space="preserve">Depósito de gasóleo, de superficie, colocado en el interior del edificio, de chapa de acero, de doble pared, con una capacidad de 3000 litros.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</si>
  <si>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</si>
  <si>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</si>
  <si>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</si>
  <si>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</si>
  <si>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</si>
  <si>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</si>
  <si>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</si>
  <si>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mt38dep001hb</t>
  </si>
  <si>
    <t xml:space="preserve">Ud</t>
  </si>
  <si>
    <t xml:space="preserve">Depósito homologado de combustible líquido, de superficie, de plancha de acero, de doble pared, de 1500 mm de diámetro y 1900 mm de longitud, con una capacidad de 3000 litros. Tratamiento exterior: granallado SA 2 1/2 y acabado mediante imprimación de epoxi-poliamida y poliuretano blanco. Incluso apoyos, detector de fugas y elementos de protección según normativa.</t>
  </si>
  <si>
    <t xml:space="preserve">mt38dep006a</t>
  </si>
  <si>
    <t xml:space="preserve">Ud</t>
  </si>
  <si>
    <t xml:space="preserve">Indicador de nivel con sonda, para depósito de combustible líquido de plancha de acero.</t>
  </si>
  <si>
    <t xml:space="preserve">Subtotal materiales:</t>
  </si>
  <si>
    <t xml:space="preserve">Equipo y herramienta</t>
  </si>
  <si>
    <t xml:space="preserve">mq04cag010a</t>
  </si>
  <si>
    <t xml:space="preserve">h</t>
  </si>
  <si>
    <t xml:space="preserve">Camión con grúa de hasta 6 t.</t>
  </si>
  <si>
    <t xml:space="preserve">Subtotal equipo y herramienta:</t>
  </si>
  <si>
    <t xml:space="preserve">Mano de obra</t>
  </si>
  <si>
    <t xml:space="preserve">mo004</t>
  </si>
  <si>
    <t xml:space="preserve">h</t>
  </si>
  <si>
    <t xml:space="preserve">Especialista instalador de sistemas de calefacción.</t>
  </si>
  <si>
    <t xml:space="preserve">mo103</t>
  </si>
  <si>
    <t xml:space="preserve">h</t>
  </si>
  <si>
    <t xml:space="preserve">Ayudante 1ª instalador de sistemas de calefacción.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</si>
  <si>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</si>
  <si>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</si>
  <si>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</si>
  <si>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</si>
  <si>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9.035,15Bs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</si>
  <si>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(1+2+3+4)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</si>
</sst>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6.12" customWidth="1"/>
    <col min="3" max="3" width="7.48" customWidth="1"/>
    <col min="4" max="4" width="64.77" customWidth="1"/>
    <col min="5" max="5" width="13.60" customWidth="1"/>
    <col min="6" max="6" width="16.49" customWidth="1"/>
    <col min="7" max="7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24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66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37118.1</v>
      </c>
      <c r="G10" s="12">
        <f ca="1">ROUND(INDIRECT(ADDRESS(ROW()+(0), COLUMN()+(-2), 1))*INDIRECT(ADDRESS(ROW()+(0), COLUMN()+(-1), 1)), 2)</f>
        <v>37118.1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620.84</v>
      </c>
      <c r="G11" s="14">
        <f ca="1">ROUND(INDIRECT(ADDRESS(ROW()+(0), COLUMN()+(-2), 1))*INDIRECT(ADDRESS(ROW()+(0), COLUMN()+(-1), 1)), 2)</f>
        <v>620.84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37738.9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3">
        <v>0.29</v>
      </c>
      <c r="F14" s="14">
        <v>363.78</v>
      </c>
      <c r="G14" s="14">
        <f ca="1">ROUND(INDIRECT(ADDRESS(ROW()+(0), COLUMN()+(-2), 1))*INDIRECT(ADDRESS(ROW()+(0), COLUMN()+(-1), 1)), 2)</f>
        <v>105.5</v>
      </c>
    </row>
    <row r="15" spans="1:7" ht="13.50" thickBot="1" customHeight="1">
      <c r="A15" s="15"/>
      <c r="B15" s="15"/>
      <c r="C15" s="15"/>
      <c r="D15" s="15"/>
      <c r="E15" s="9" t="s">
        <v>23</v>
      </c>
      <c r="F15" s="9"/>
      <c r="G15" s="17">
        <f ca="1">ROUND(SUM(INDIRECT(ADDRESS(ROW()+(-1), COLUMN()+(0), 1))), 2)</f>
        <v>105.5</v>
      </c>
    </row>
    <row r="16" spans="1:7" ht="13.50" thickBot="1" customHeight="1">
      <c r="A16" s="15">
        <v>3</v>
      </c>
      <c r="B16" s="15"/>
      <c r="C16" s="15"/>
      <c r="D16" s="18" t="s">
        <v>24</v>
      </c>
      <c r="E16" s="18"/>
      <c r="F16" s="15"/>
      <c r="G16" s="15"/>
    </row>
    <row r="17" spans="1:7" ht="13.50" thickBot="1" customHeight="1">
      <c r="A17" s="1" t="s">
        <v>25</v>
      </c>
      <c r="B17" s="1"/>
      <c r="C17" s="10" t="s">
        <v>26</v>
      </c>
      <c r="D17" s="1" t="s">
        <v>27</v>
      </c>
      <c r="E17" s="11">
        <v>6.644</v>
      </c>
      <c r="F17" s="12">
        <v>58.3</v>
      </c>
      <c r="G17" s="12">
        <f ca="1">ROUND(INDIRECT(ADDRESS(ROW()+(0), COLUMN()+(-2), 1))*INDIRECT(ADDRESS(ROW()+(0), COLUMN()+(-1), 1)), 2)</f>
        <v>387.35</v>
      </c>
    </row>
    <row r="18" spans="1:7" ht="13.50" thickBot="1" customHeight="1">
      <c r="A18" s="1" t="s">
        <v>28</v>
      </c>
      <c r="B18" s="1"/>
      <c r="C18" s="10" t="s">
        <v>29</v>
      </c>
      <c r="D18" s="1" t="s">
        <v>30</v>
      </c>
      <c r="E18" s="13">
        <v>6.644</v>
      </c>
      <c r="F18" s="14">
        <v>42.33</v>
      </c>
      <c r="G18" s="14">
        <f ca="1">ROUND(INDIRECT(ADDRESS(ROW()+(0), COLUMN()+(-2), 1))*INDIRECT(ADDRESS(ROW()+(0), COLUMN()+(-1), 1)), 2)</f>
        <v>281.24</v>
      </c>
    </row>
    <row r="19" spans="1:7" ht="13.50" thickBot="1" customHeight="1">
      <c r="A19" s="15"/>
      <c r="B19" s="15"/>
      <c r="C19" s="15"/>
      <c r="D19" s="15"/>
      <c r="E19" s="9" t="s">
        <v>31</v>
      </c>
      <c r="F19" s="9"/>
      <c r="G19" s="17">
        <f ca="1">ROUND(SUM(INDIRECT(ADDRESS(ROW()+(-1), COLUMN()+(0), 1)),INDIRECT(ADDRESS(ROW()+(-2), COLUMN()+(0), 1))), 2)</f>
        <v>668.59</v>
      </c>
    </row>
    <row r="20" spans="1:7" ht="13.50" thickBot="1" customHeight="1">
      <c r="A20" s="15">
        <v>4</v>
      </c>
      <c r="B20" s="15"/>
      <c r="C20" s="15"/>
      <c r="D20" s="18" t="s">
        <v>32</v>
      </c>
      <c r="E20" s="18"/>
      <c r="F20" s="15"/>
      <c r="G20" s="15"/>
    </row>
    <row r="21" spans="1:7" ht="13.50" thickBot="1" customHeight="1">
      <c r="A21" s="19"/>
      <c r="B21" s="19"/>
      <c r="C21" s="20" t="s">
        <v>33</v>
      </c>
      <c r="D21" s="19" t="s">
        <v>34</v>
      </c>
      <c r="E21" s="13">
        <v>2</v>
      </c>
      <c r="F21" s="14">
        <f ca="1">ROUND(SUM(INDIRECT(ADDRESS(ROW()+(-2), COLUMN()+(1), 1)),INDIRECT(ADDRESS(ROW()+(-6), COLUMN()+(1), 1)),INDIRECT(ADDRESS(ROW()+(-9), COLUMN()+(1), 1))), 2)</f>
        <v>38513</v>
      </c>
      <c r="G21" s="14">
        <f ca="1">ROUND(INDIRECT(ADDRESS(ROW()+(0), COLUMN()+(-2), 1))*INDIRECT(ADDRESS(ROW()+(0), COLUMN()+(-1), 1))/100, 2)</f>
        <v>770.26</v>
      </c>
    </row>
    <row r="22" spans="1:7" ht="13.50" thickBot="1" customHeight="1">
      <c r="A22" s="21" t="s">
        <v>35</v>
      </c>
      <c r="B22" s="21"/>
      <c r="C22" s="22"/>
      <c r="D22" s="23"/>
      <c r="E22" s="24" t="s">
        <v>36</v>
      </c>
      <c r="F22" s="25"/>
      <c r="G22" s="26">
        <f ca="1">ROUND(SUM(INDIRECT(ADDRESS(ROW()+(-1), COLUMN()+(0), 1)),INDIRECT(ADDRESS(ROW()+(-3), COLUMN()+(0), 1)),INDIRECT(ADDRESS(ROW()+(-7), COLUMN()+(0), 1)),INDIRECT(ADDRESS(ROW()+(-10), COLUMN()+(0), 1))), 2)</f>
        <v>39283.3</v>
      </c>
    </row>
  </sheetData>
  <mergeCells count="26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