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<sst xmlns="http://schemas.openxmlformats.org/spreadsheetml/2006/main" count="42" uniqueCount="42">
  <si>
    <t xml:space="preserve"/>
  </si>
  <si>
    <t xml:space="preserve">HED030</t>
  </si>
  <si>
    <t xml:space="preserve">Ud</t>
  </si>
  <si>
    <t xml:space="preserve">Recibido de puerta de ascensor.</t>
  </si>
  <si>
    <r>
      <rPr>
        <sz val="8.25"/>
        <color rgb="FF000000"/>
        <rFont val="Arial"/>
        <family val="2"/>
      </rPr>
      <t xml:space="preserve">Recibido de puerta de ascensor, con patillas de anclaje, de hasta 2 m² de superficie, con mortero de cemento, confeccionado en obra, con aditivo hidrófugo, dosificación 1:6.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</si>
  <si>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</si>
  <si>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</si>
  <si>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</si>
  <si>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</si>
  <si>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</si>
  <si>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</si>
  <si>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</si>
  <si>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mt08aaa010a</t>
  </si>
  <si>
    <t xml:space="preserve">m³</t>
  </si>
  <si>
    <t xml:space="preserve">Agua.</t>
  </si>
  <si>
    <t xml:space="preserve">mt01arg005a</t>
  </si>
  <si>
    <t xml:space="preserve">t</t>
  </si>
  <si>
    <t xml:space="preserve">Arena de cantera, para mortero preparado en obra.</t>
  </si>
  <si>
    <t xml:space="preserve">mt08cem000j</t>
  </si>
  <si>
    <t xml:space="preserve">kg</t>
  </si>
  <si>
    <t xml:space="preserve">Cemento gris en sacos.</t>
  </si>
  <si>
    <t xml:space="preserve">mt08adt010</t>
  </si>
  <si>
    <t xml:space="preserve">kg</t>
  </si>
  <si>
    <t xml:space="preserve">Aditivo hidrófugo para impermeabilización de morteros u hormigones.</t>
  </si>
  <si>
    <t xml:space="preserve">Subtotal materiales:</t>
  </si>
  <si>
    <t xml:space="preserve">Equipo y herramienta</t>
  </si>
  <si>
    <t xml:space="preserve">mq06hor010</t>
  </si>
  <si>
    <t xml:space="preserve">h</t>
  </si>
  <si>
    <t xml:space="preserve">Hormigonera eléctrica con una capacidad de amasado de 160 l.</t>
  </si>
  <si>
    <t xml:space="preserve">Subtotal equipo y herramienta:</t>
  </si>
  <si>
    <t xml:space="preserve">Mano de obra</t>
  </si>
  <si>
    <t xml:space="preserve">mo020</t>
  </si>
  <si>
    <t xml:space="preserve">h</t>
  </si>
  <si>
    <t xml:space="preserve">Especialista de construcción.</t>
  </si>
  <si>
    <t xml:space="preserve">mo113</t>
  </si>
  <si>
    <t xml:space="preserve">h</t>
  </si>
  <si>
    <t xml:space="preserve">Ayudante 2ª de construcción.</t>
  </si>
  <si>
    <t xml:space="preserve">Subtotal mano de obra:</t>
  </si>
  <si>
    <t xml:space="preserve">Herramienta menor</t>
  </si>
  <si>
    <t xml:space="preserve">%</t>
  </si>
  <si>
    <t xml:space="preserve">Herramienta menor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</si>
  <si>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(1+2+3+4)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</si>
</sst>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82" customWidth="1"/>
    <col min="2" max="2" width="6.12" customWidth="1"/>
    <col min="3" max="3" width="10.20" customWidth="1"/>
    <col min="4" max="4" width="59.67" customWidth="1"/>
    <col min="5" max="5" width="16.83" customWidth="1"/>
    <col min="6" max="6" width="17.00" customWidth="1"/>
    <col min="7" max="7" width="10.88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34.50" thickBot="1" customHeight="1">
      <c r="A5" s="5" t="s">
        <v>4</v>
      </c>
      <c r="B5" s="5"/>
      <c r="C5" s="5"/>
      <c r="D5" s="5"/>
      <c r="E5" s="5"/>
      <c r="F5" s="5"/>
      <c r="G5" s="5"/>
    </row>
    <row r="8" spans="1:7" ht="24.00" thickBot="1" customHeight="1">
      <c r="A8" s="6" t="s">
        <v>5</v>
      </c>
      <c r="B8" s="6"/>
      <c r="C8" s="6" t="s">
        <v>6</v>
      </c>
      <c r="D8" s="6" t="s">
        <v>7</v>
      </c>
      <c r="E8" s="7" t="s">
        <v>8</v>
      </c>
      <c r="F8" s="7" t="s">
        <v>9</v>
      </c>
      <c r="G8" s="7" t="s">
        <v>10</v>
      </c>
    </row>
    <row r="9" spans="1:7" ht="13.50" thickBot="1" customHeight="1">
      <c r="A9" s="8">
        <v>1</v>
      </c>
      <c r="B9" s="8"/>
      <c r="C9" s="8"/>
      <c r="D9" s="9" t="s">
        <v>11</v>
      </c>
      <c r="E9" s="9"/>
      <c r="F9" s="8"/>
      <c r="G9" s="8"/>
    </row>
    <row r="10" spans="1:7" ht="13.50" thickBot="1" customHeight="1">
      <c r="A10" s="1" t="s">
        <v>12</v>
      </c>
      <c r="B10" s="1"/>
      <c r="C10" s="10" t="s">
        <v>13</v>
      </c>
      <c r="D10" s="1" t="s">
        <v>14</v>
      </c>
      <c r="E10" s="11">
        <v>0.006</v>
      </c>
      <c r="F10" s="12">
        <v>11.68</v>
      </c>
      <c r="G10" s="12">
        <f ca="1">ROUND(INDIRECT(ADDRESS(ROW()+(0), COLUMN()+(-2), 1))*INDIRECT(ADDRESS(ROW()+(0), COLUMN()+(-1), 1)), 2)</f>
        <v>0.07</v>
      </c>
    </row>
    <row r="11" spans="1:7" ht="13.50" thickBot="1" customHeight="1">
      <c r="A11" s="1" t="s">
        <v>15</v>
      </c>
      <c r="B11" s="1"/>
      <c r="C11" s="10" t="s">
        <v>16</v>
      </c>
      <c r="D11" s="1" t="s">
        <v>17</v>
      </c>
      <c r="E11" s="11">
        <v>0.026</v>
      </c>
      <c r="F11" s="12">
        <v>158.4</v>
      </c>
      <c r="G11" s="12">
        <f ca="1">ROUND(INDIRECT(ADDRESS(ROW()+(0), COLUMN()+(-2), 1))*INDIRECT(ADDRESS(ROW()+(0), COLUMN()+(-1), 1)), 2)</f>
        <v>4.12</v>
      </c>
    </row>
    <row r="12" spans="1:7" ht="13.50" thickBot="1" customHeight="1">
      <c r="A12" s="1" t="s">
        <v>18</v>
      </c>
      <c r="B12" s="1"/>
      <c r="C12" s="10" t="s">
        <v>19</v>
      </c>
      <c r="D12" s="1" t="s">
        <v>20</v>
      </c>
      <c r="E12" s="11">
        <v>3.95</v>
      </c>
      <c r="F12" s="12">
        <v>1.22</v>
      </c>
      <c r="G12" s="12">
        <f ca="1">ROUND(INDIRECT(ADDRESS(ROW()+(0), COLUMN()+(-2), 1))*INDIRECT(ADDRESS(ROW()+(0), COLUMN()+(-1), 1)), 2)</f>
        <v>4.82</v>
      </c>
    </row>
    <row r="13" spans="1:7" ht="13.50" thickBot="1" customHeight="1">
      <c r="A13" s="1" t="s">
        <v>21</v>
      </c>
      <c r="B13" s="1"/>
      <c r="C13" s="10" t="s">
        <v>22</v>
      </c>
      <c r="D13" s="1" t="s">
        <v>23</v>
      </c>
      <c r="E13" s="13">
        <v>0.079</v>
      </c>
      <c r="F13" s="14">
        <v>9.34</v>
      </c>
      <c r="G13" s="14">
        <f ca="1">ROUND(INDIRECT(ADDRESS(ROW()+(0), COLUMN()+(-2), 1))*INDIRECT(ADDRESS(ROW()+(0), COLUMN()+(-1), 1)), 2)</f>
        <v>0.74</v>
      </c>
    </row>
    <row r="14" spans="1:7" ht="13.50" thickBot="1" customHeight="1">
      <c r="A14" s="15"/>
      <c r="B14" s="15"/>
      <c r="C14" s="15"/>
      <c r="D14" s="15"/>
      <c r="E14" s="9" t="s">
        <v>24</v>
      </c>
      <c r="F14" s="9"/>
      <c r="G14" s="17">
        <f ca="1">ROUND(SUM(INDIRECT(ADDRESS(ROW()+(-1), COLUMN()+(0), 1)),INDIRECT(ADDRESS(ROW()+(-2), COLUMN()+(0), 1)),INDIRECT(ADDRESS(ROW()+(-3), COLUMN()+(0), 1)),INDIRECT(ADDRESS(ROW()+(-4), COLUMN()+(0), 1))), 2)</f>
        <v>9.75</v>
      </c>
    </row>
    <row r="15" spans="1:7" ht="13.50" thickBot="1" customHeight="1">
      <c r="A15" s="15">
        <v>2</v>
      </c>
      <c r="B15" s="15"/>
      <c r="C15" s="15"/>
      <c r="D15" s="18" t="s">
        <v>25</v>
      </c>
      <c r="E15" s="18"/>
      <c r="F15" s="15"/>
      <c r="G15" s="15"/>
    </row>
    <row r="16" spans="1:7" ht="13.50" thickBot="1" customHeight="1">
      <c r="A16" s="1" t="s">
        <v>26</v>
      </c>
      <c r="B16" s="1"/>
      <c r="C16" s="10" t="s">
        <v>27</v>
      </c>
      <c r="D16" s="1" t="s">
        <v>28</v>
      </c>
      <c r="E16" s="13">
        <v>0.013</v>
      </c>
      <c r="F16" s="14">
        <v>22.77</v>
      </c>
      <c r="G16" s="14">
        <f ca="1">ROUND(INDIRECT(ADDRESS(ROW()+(0), COLUMN()+(-2), 1))*INDIRECT(ADDRESS(ROW()+(0), COLUMN()+(-1), 1)), 2)</f>
        <v>0.3</v>
      </c>
    </row>
    <row r="17" spans="1:7" ht="13.50" thickBot="1" customHeight="1">
      <c r="A17" s="15"/>
      <c r="B17" s="15"/>
      <c r="C17" s="15"/>
      <c r="D17" s="15"/>
      <c r="E17" s="9" t="s">
        <v>29</v>
      </c>
      <c r="F17" s="9"/>
      <c r="G17" s="17">
        <f ca="1">ROUND(SUM(INDIRECT(ADDRESS(ROW()+(-1), COLUMN()+(0), 1))), 2)</f>
        <v>0.3</v>
      </c>
    </row>
    <row r="18" spans="1:7" ht="13.50" thickBot="1" customHeight="1">
      <c r="A18" s="15">
        <v>3</v>
      </c>
      <c r="B18" s="15"/>
      <c r="C18" s="15"/>
      <c r="D18" s="18" t="s">
        <v>30</v>
      </c>
      <c r="E18" s="18"/>
      <c r="F18" s="15"/>
      <c r="G18" s="15"/>
    </row>
    <row r="19" spans="1:7" ht="13.50" thickBot="1" customHeight="1">
      <c r="A19" s="1" t="s">
        <v>31</v>
      </c>
      <c r="B19" s="1"/>
      <c r="C19" s="10" t="s">
        <v>32</v>
      </c>
      <c r="D19" s="1" t="s">
        <v>33</v>
      </c>
      <c r="E19" s="11">
        <v>1.568</v>
      </c>
      <c r="F19" s="12">
        <v>57.16</v>
      </c>
      <c r="G19" s="12">
        <f ca="1">ROUND(INDIRECT(ADDRESS(ROW()+(0), COLUMN()+(-2), 1))*INDIRECT(ADDRESS(ROW()+(0), COLUMN()+(-1), 1)), 2)</f>
        <v>89.63</v>
      </c>
    </row>
    <row r="20" spans="1:7" ht="13.50" thickBot="1" customHeight="1">
      <c r="A20" s="1" t="s">
        <v>34</v>
      </c>
      <c r="B20" s="1"/>
      <c r="C20" s="10" t="s">
        <v>35</v>
      </c>
      <c r="D20" s="1" t="s">
        <v>36</v>
      </c>
      <c r="E20" s="13">
        <v>1.731</v>
      </c>
      <c r="F20" s="14">
        <v>41.17</v>
      </c>
      <c r="G20" s="14">
        <f ca="1">ROUND(INDIRECT(ADDRESS(ROW()+(0), COLUMN()+(-2), 1))*INDIRECT(ADDRESS(ROW()+(0), COLUMN()+(-1), 1)), 2)</f>
        <v>71.27</v>
      </c>
    </row>
    <row r="21" spans="1:7" ht="13.50" thickBot="1" customHeight="1">
      <c r="A21" s="15"/>
      <c r="B21" s="15"/>
      <c r="C21" s="15"/>
      <c r="D21" s="15"/>
      <c r="E21" s="9" t="s">
        <v>37</v>
      </c>
      <c r="F21" s="9"/>
      <c r="G21" s="17">
        <f ca="1">ROUND(SUM(INDIRECT(ADDRESS(ROW()+(-1), COLUMN()+(0), 1)),INDIRECT(ADDRESS(ROW()+(-2), COLUMN()+(0), 1))), 2)</f>
        <v>160.9</v>
      </c>
    </row>
    <row r="22" spans="1:7" ht="13.50" thickBot="1" customHeight="1">
      <c r="A22" s="15">
        <v>4</v>
      </c>
      <c r="B22" s="15"/>
      <c r="C22" s="15"/>
      <c r="D22" s="18" t="s">
        <v>38</v>
      </c>
      <c r="E22" s="18"/>
      <c r="F22" s="15"/>
      <c r="G22" s="15"/>
    </row>
    <row r="23" spans="1:7" ht="13.50" thickBot="1" customHeight="1">
      <c r="A23" s="19"/>
      <c r="B23" s="19"/>
      <c r="C23" s="20" t="s">
        <v>39</v>
      </c>
      <c r="D23" s="19" t="s">
        <v>40</v>
      </c>
      <c r="E23" s="13">
        <v>2</v>
      </c>
      <c r="F23" s="14">
        <f ca="1">ROUND(SUM(INDIRECT(ADDRESS(ROW()+(-2), COLUMN()+(1), 1)),INDIRECT(ADDRESS(ROW()+(-6), COLUMN()+(1), 1)),INDIRECT(ADDRESS(ROW()+(-9), COLUMN()+(1), 1))), 2)</f>
        <v>170.95</v>
      </c>
      <c r="G23" s="14">
        <f ca="1">ROUND(INDIRECT(ADDRESS(ROW()+(0), COLUMN()+(-2), 1))*INDIRECT(ADDRESS(ROW()+(0), COLUMN()+(-1), 1))/100, 2)</f>
        <v>3.42</v>
      </c>
    </row>
    <row r="24" spans="1:7" ht="13.50" thickBot="1" customHeight="1">
      <c r="A24" s="8"/>
      <c r="B24" s="8"/>
      <c r="C24" s="8"/>
      <c r="D24" s="8"/>
      <c r="E24" s="21" t="s">
        <v>41</v>
      </c>
      <c r="F24" s="21"/>
      <c r="G24" s="22">
        <f ca="1">ROUND(SUM(INDIRECT(ADDRESS(ROW()+(-1), COLUMN()+(0), 1)),INDIRECT(ADDRESS(ROW()+(-3), COLUMN()+(0), 1)),INDIRECT(ADDRESS(ROW()+(-7), COLUMN()+(0), 1)),INDIRECT(ADDRESS(ROW()+(-10), COLUMN()+(0), 1))), 2)</f>
        <v>174.37</v>
      </c>
    </row>
  </sheetData>
  <mergeCells count="28">
    <mergeCell ref="A1:G1"/>
    <mergeCell ref="C3:G3"/>
    <mergeCell ref="A5:G5"/>
    <mergeCell ref="A8:B8"/>
    <mergeCell ref="A9:B9"/>
    <mergeCell ref="D9:E9"/>
    <mergeCell ref="A10:B10"/>
    <mergeCell ref="A11:B11"/>
    <mergeCell ref="A12:B12"/>
    <mergeCell ref="A13:B13"/>
    <mergeCell ref="A14:B14"/>
    <mergeCell ref="E14:F14"/>
    <mergeCell ref="A15:B15"/>
    <mergeCell ref="D15:E15"/>
    <mergeCell ref="A16:B16"/>
    <mergeCell ref="A17:B17"/>
    <mergeCell ref="E17:F17"/>
    <mergeCell ref="A18:B18"/>
    <mergeCell ref="D18:E18"/>
    <mergeCell ref="A19:B19"/>
    <mergeCell ref="A20:B20"/>
    <mergeCell ref="A21:B21"/>
    <mergeCell ref="E21:F21"/>
    <mergeCell ref="A22:B22"/>
    <mergeCell ref="D22:E22"/>
    <mergeCell ref="A23:B23"/>
    <mergeCell ref="A24:B24"/>
    <mergeCell ref="E24:F24"/>
  </mergeCells>
  <pageMargins left="0.147638" right="0.147638" top="0.206693" bottom="0.206693" header="0.0" footer="0.0"/>
  <pageSetup paperSize="9" orientation="portrait"/>
  <rowBreaks count="0" manualBreakCount="0">
    </rowBreaks>
</worksheet>
</file>