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<sst xmlns="http://schemas.openxmlformats.org/spreadsheetml/2006/main" count="63" uniqueCount="63">
  <si>
    <t xml:space="preserve"/>
  </si>
  <si>
    <t xml:space="preserve">FDZ010</t>
  </si>
  <si>
    <t xml:space="preserve">m</t>
  </si>
  <si>
    <t xml:space="preserve">Celosía longitudinal en fachada, de mampostería armada de piezas en "U" cerámicas cara vista.</t>
  </si>
  <si>
    <r>
      <rPr>
        <sz val="8.25"/>
        <color rgb="FF000000"/>
        <rFont val="Arial"/>
        <family val="2"/>
      </rPr>
      <t xml:space="preserve">Celosía longitudinal en fachada, de mampostería armada, realizada con dos hiladas de piezas en "U" cara vista hidrofugadas, color Salmón, acabado liso, 24x11,5x5 cm, recibidas con mortero de cemento confeccionado en obra, con 250 kg/m³ de cemento, color gris, dosificación 1:6, suministrado en sacos, con juntas horizontales y verticales de 10 mm de espesor, junta rehundida; con refuerzo de acero AH 500 (cuantía 4,3 kg/m²) y macizado de mortero; apeo mediante puntales metálicos telescópicos y tablones de madera. El precio incluye el corte, doblado y conformado de la armadura en taller de obra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</si>
  <si>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</si>
  <si>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</si>
  <si>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</si>
  <si>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</si>
  <si>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</si>
  <si>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</si>
  <si>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</si>
  <si>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mt05plt011bb</t>
  </si>
  <si>
    <t xml:space="preserve">Ud</t>
  </si>
  <si>
    <t xml:space="preserve">Pieza en "U" cara vista hidrofugada, color Salmón, acabado liso, 24x11,5x5 cm.</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</si>
  <si>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</si>
  <si>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</si>
  <si>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</si>
  <si>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</si>
  <si>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</si>
  <si>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</si>
  <si>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</si>
  <si>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</si>
  <si>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</si>
  <si>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mt07aco120b</t>
  </si>
  <si>
    <t xml:space="preserve">kg</t>
  </si>
  <si>
    <t xml:space="preserve">Acero en barras corrugadas CA-50 (fy=500 MPa), equivalente a AH 500 según CBH 87, de varios diámetros.</t>
  </si>
  <si>
    <t xml:space="preserve">mt08var050</t>
  </si>
  <si>
    <t xml:space="preserve">kg</t>
  </si>
  <si>
    <t xml:space="preserve">Alambre galvanizado para atar, de 1,30 mm de diámetro.</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</si>
  <si>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</si>
  <si>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</si>
  <si>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</si>
  <si>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</si>
  <si>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</si>
  <si>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</si>
  <si>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</si>
  <si>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</si>
  <si>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</si>
  <si>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</si>
  <si>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</si>
  <si>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</si>
  <si>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</si>
  <si>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</si>
  <si>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</si>
  <si>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</si>
  <si>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mo043</t>
  </si>
  <si>
    <t xml:space="preserve">h</t>
  </si>
  <si>
    <t xml:space="preserve">Armador.</t>
  </si>
  <si>
    <t xml:space="preserve">mo090</t>
  </si>
  <si>
    <t xml:space="preserve">h</t>
  </si>
  <si>
    <t xml:space="preserve">Ayudante 1ª de armador.</t>
  </si>
  <si>
    <t xml:space="preserve">mo021</t>
  </si>
  <si>
    <t xml:space="preserve">h</t>
  </si>
  <si>
    <t xml:space="preserve">Albañil.</t>
  </si>
  <si>
    <t xml:space="preserve">mo114</t>
  </si>
  <si>
    <t xml:space="preserve">h</t>
  </si>
  <si>
    <t xml:space="preserve">Ayudante 2ª de albañil.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</si>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</sst>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69.02" customWidth="1"/>
    <col min="6" max="6" width="14.28" customWidth="1"/>
    <col min="7" max="7" width="15.8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8</v>
      </c>
      <c r="G10" s="12">
        <v>12.08</v>
      </c>
      <c r="H10" s="12">
        <f ca="1">ROUND(INDIRECT(ADDRESS(ROW()+(0), COLUMN()+(-2), 1))*INDIRECT(ADDRESS(ROW()+(0), COLUMN()+(-1), 1)), 2)</f>
        <v>96.64</v>
      </c>
    </row>
    <row r="11" spans="1:8" ht="13.50" thickBot="1" customHeight="1">
      <c r="A11" s="1" t="s">
        <v>15</v>
      </c>
      <c r="B11" s="1"/>
      <c r="C11" s="10" t="s">
        <v>16</v>
      </c>
      <c r="D11" s="10"/>
      <c r="E11" s="1" t="s">
        <v>17</v>
      </c>
      <c r="F11" s="11">
        <v>0.012</v>
      </c>
      <c r="G11" s="12">
        <v>11.68</v>
      </c>
      <c r="H11" s="12">
        <f ca="1">ROUND(INDIRECT(ADDRESS(ROW()+(0), COLUMN()+(-2), 1))*INDIRECT(ADDRESS(ROW()+(0), COLUMN()+(-1), 1)), 2)</f>
        <v>0.14</v>
      </c>
    </row>
    <row r="12" spans="1:8" ht="13.50" thickBot="1" customHeight="1">
      <c r="A12" s="1" t="s">
        <v>18</v>
      </c>
      <c r="B12" s="1"/>
      <c r="C12" s="10" t="s">
        <v>19</v>
      </c>
      <c r="D12" s="10"/>
      <c r="E12" s="1" t="s">
        <v>20</v>
      </c>
      <c r="F12" s="11">
        <v>0.094</v>
      </c>
      <c r="G12" s="12">
        <v>158.4</v>
      </c>
      <c r="H12" s="12">
        <f ca="1">ROUND(INDIRECT(ADDRESS(ROW()+(0), COLUMN()+(-2), 1))*INDIRECT(ADDRESS(ROW()+(0), COLUMN()+(-1), 1)), 2)</f>
        <v>14.89</v>
      </c>
    </row>
    <row r="13" spans="1:8" ht="13.50" thickBot="1" customHeight="1">
      <c r="A13" s="1" t="s">
        <v>21</v>
      </c>
      <c r="B13" s="1"/>
      <c r="C13" s="10" t="s">
        <v>22</v>
      </c>
      <c r="D13" s="10"/>
      <c r="E13" s="1" t="s">
        <v>23</v>
      </c>
      <c r="F13" s="11">
        <v>14.49</v>
      </c>
      <c r="G13" s="12">
        <v>1.22</v>
      </c>
      <c r="H13" s="12">
        <f ca="1">ROUND(INDIRECT(ADDRESS(ROW()+(0), COLUMN()+(-2), 1))*INDIRECT(ADDRESS(ROW()+(0), COLUMN()+(-1), 1)), 2)</f>
        <v>17.68</v>
      </c>
    </row>
    <row r="14" spans="1:8" ht="24.00" thickBot="1" customHeight="1">
      <c r="A14" s="1" t="s">
        <v>24</v>
      </c>
      <c r="B14" s="1"/>
      <c r="C14" s="10" t="s">
        <v>25</v>
      </c>
      <c r="D14" s="10"/>
      <c r="E14" s="1" t="s">
        <v>26</v>
      </c>
      <c r="F14" s="11">
        <v>4.515</v>
      </c>
      <c r="G14" s="12">
        <v>8.83</v>
      </c>
      <c r="H14" s="12">
        <f ca="1">ROUND(INDIRECT(ADDRESS(ROW()+(0), COLUMN()+(-2), 1))*INDIRECT(ADDRESS(ROW()+(0), COLUMN()+(-1), 1)), 2)</f>
        <v>39.87</v>
      </c>
    </row>
    <row r="15" spans="1:8" ht="13.50" thickBot="1" customHeight="1">
      <c r="A15" s="1" t="s">
        <v>27</v>
      </c>
      <c r="B15" s="1"/>
      <c r="C15" s="10" t="s">
        <v>28</v>
      </c>
      <c r="D15" s="10"/>
      <c r="E15" s="1" t="s">
        <v>29</v>
      </c>
      <c r="F15" s="11">
        <v>0.108</v>
      </c>
      <c r="G15" s="12">
        <v>11.68</v>
      </c>
      <c r="H15" s="12">
        <f ca="1">ROUND(INDIRECT(ADDRESS(ROW()+(0), COLUMN()+(-2), 1))*INDIRECT(ADDRESS(ROW()+(0), COLUMN()+(-1), 1)), 2)</f>
        <v>1.26</v>
      </c>
    </row>
    <row r="16" spans="1:8" ht="13.50" thickBot="1" customHeight="1">
      <c r="A16" s="1" t="s">
        <v>30</v>
      </c>
      <c r="B16" s="1"/>
      <c r="C16" s="10" t="s">
        <v>31</v>
      </c>
      <c r="D16" s="10"/>
      <c r="E16" s="1" t="s">
        <v>32</v>
      </c>
      <c r="F16" s="11">
        <v>0.003</v>
      </c>
      <c r="G16" s="12">
        <v>3327.5</v>
      </c>
      <c r="H16" s="12">
        <f ca="1">ROUND(INDIRECT(ADDRESS(ROW()+(0), COLUMN()+(-2), 1))*INDIRECT(ADDRESS(ROW()+(0), COLUMN()+(-1), 1)), 2)</f>
        <v>9.98</v>
      </c>
    </row>
    <row r="17" spans="1:8" ht="13.50" thickBot="1" customHeight="1">
      <c r="A17" s="1" t="s">
        <v>33</v>
      </c>
      <c r="B17" s="1"/>
      <c r="C17" s="10" t="s">
        <v>34</v>
      </c>
      <c r="D17" s="10"/>
      <c r="E17" s="1" t="s">
        <v>35</v>
      </c>
      <c r="F17" s="11">
        <v>0.05</v>
      </c>
      <c r="G17" s="12">
        <v>14.18</v>
      </c>
      <c r="H17" s="12">
        <f ca="1">ROUND(INDIRECT(ADDRESS(ROW()+(0), COLUMN()+(-2), 1))*INDIRECT(ADDRESS(ROW()+(0), COLUMN()+(-1), 1)), 2)</f>
        <v>0.71</v>
      </c>
    </row>
    <row r="18" spans="1:8" ht="13.50" thickBot="1" customHeight="1">
      <c r="A18" s="1" t="s">
        <v>36</v>
      </c>
      <c r="B18" s="1"/>
      <c r="C18" s="10" t="s">
        <v>37</v>
      </c>
      <c r="D18" s="10"/>
      <c r="E18" s="1" t="s">
        <v>38</v>
      </c>
      <c r="F18" s="13">
        <v>0.013</v>
      </c>
      <c r="G18" s="14">
        <v>145.86</v>
      </c>
      <c r="H18" s="14">
        <f ca="1">ROUND(INDIRECT(ADDRESS(ROW()+(0), COLUMN()+(-2), 1))*INDIRECT(ADDRESS(ROW()+(0), COLUMN()+(-1), 1)), 2)</f>
        <v>1.9</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183.07</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0.049</v>
      </c>
      <c r="G21" s="14">
        <v>22.77</v>
      </c>
      <c r="H21" s="14">
        <f ca="1">ROUND(INDIRECT(ADDRESS(ROW()+(0), COLUMN()+(-2), 1))*INDIRECT(ADDRESS(ROW()+(0), COLUMN()+(-1), 1)), 2)</f>
        <v>1.12</v>
      </c>
    </row>
    <row r="22" spans="1:8" ht="13.50" thickBot="1" customHeight="1">
      <c r="A22" s="15"/>
      <c r="B22" s="15"/>
      <c r="C22" s="15"/>
      <c r="D22" s="15"/>
      <c r="E22" s="15"/>
      <c r="F22" s="9" t="s">
        <v>44</v>
      </c>
      <c r="G22" s="9"/>
      <c r="H22" s="17">
        <f ca="1">ROUND(SUM(INDIRECT(ADDRESS(ROW()+(-1), COLUMN()+(0), 1))), 2)</f>
        <v>1.12</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0.109</v>
      </c>
      <c r="G24" s="12">
        <v>59.49</v>
      </c>
      <c r="H24" s="12">
        <f ca="1">ROUND(INDIRECT(ADDRESS(ROW()+(0), COLUMN()+(-2), 1))*INDIRECT(ADDRESS(ROW()+(0), COLUMN()+(-1), 1)), 2)</f>
        <v>6.48</v>
      </c>
    </row>
    <row r="25" spans="1:8" ht="13.50" thickBot="1" customHeight="1">
      <c r="A25" s="1" t="s">
        <v>49</v>
      </c>
      <c r="B25" s="1"/>
      <c r="C25" s="10" t="s">
        <v>50</v>
      </c>
      <c r="D25" s="10"/>
      <c r="E25" s="1" t="s">
        <v>51</v>
      </c>
      <c r="F25" s="11">
        <v>0.109</v>
      </c>
      <c r="G25" s="12">
        <v>44.44</v>
      </c>
      <c r="H25" s="12">
        <f ca="1">ROUND(INDIRECT(ADDRESS(ROW()+(0), COLUMN()+(-2), 1))*INDIRECT(ADDRESS(ROW()+(0), COLUMN()+(-1), 1)), 2)</f>
        <v>4.84</v>
      </c>
    </row>
    <row r="26" spans="1:8" ht="13.50" thickBot="1" customHeight="1">
      <c r="A26" s="1" t="s">
        <v>52</v>
      </c>
      <c r="B26" s="1"/>
      <c r="C26" s="10" t="s">
        <v>53</v>
      </c>
      <c r="D26" s="10"/>
      <c r="E26" s="1" t="s">
        <v>54</v>
      </c>
      <c r="F26" s="11">
        <v>0.663</v>
      </c>
      <c r="G26" s="12">
        <v>57.16</v>
      </c>
      <c r="H26" s="12">
        <f ca="1">ROUND(INDIRECT(ADDRESS(ROW()+(0), COLUMN()+(-2), 1))*INDIRECT(ADDRESS(ROW()+(0), COLUMN()+(-1), 1)), 2)</f>
        <v>37.9</v>
      </c>
    </row>
    <row r="27" spans="1:8" ht="13.50" thickBot="1" customHeight="1">
      <c r="A27" s="1" t="s">
        <v>55</v>
      </c>
      <c r="B27" s="1"/>
      <c r="C27" s="10" t="s">
        <v>56</v>
      </c>
      <c r="D27" s="10"/>
      <c r="E27" s="1" t="s">
        <v>57</v>
      </c>
      <c r="F27" s="13">
        <v>1.327</v>
      </c>
      <c r="G27" s="14">
        <v>41.17</v>
      </c>
      <c r="H27" s="14">
        <f ca="1">ROUND(INDIRECT(ADDRESS(ROW()+(0), COLUMN()+(-2), 1))*INDIRECT(ADDRESS(ROW()+(0), COLUMN()+(-1), 1)), 2)</f>
        <v>54.63</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2)</f>
        <v>103.85</v>
      </c>
    </row>
    <row r="29" spans="1:8" ht="13.50" thickBot="1" customHeight="1">
      <c r="A29" s="15">
        <v>4</v>
      </c>
      <c r="B29" s="15"/>
      <c r="C29" s="15"/>
      <c r="D29" s="15"/>
      <c r="E29" s="18" t="s">
        <v>59</v>
      </c>
      <c r="F29" s="18"/>
      <c r="G29" s="15"/>
      <c r="H29" s="15"/>
    </row>
    <row r="30" spans="1:8" ht="13.50" thickBot="1" customHeight="1">
      <c r="A30" s="19"/>
      <c r="B30" s="19"/>
      <c r="C30" s="20" t="s">
        <v>60</v>
      </c>
      <c r="D30" s="20"/>
      <c r="E30" s="19" t="s">
        <v>61</v>
      </c>
      <c r="F30" s="13">
        <v>2</v>
      </c>
      <c r="G30" s="14">
        <f ca="1">ROUND(SUM(INDIRECT(ADDRESS(ROW()+(-2), COLUMN()+(1), 1)),INDIRECT(ADDRESS(ROW()+(-8), COLUMN()+(1), 1)),INDIRECT(ADDRESS(ROW()+(-11), COLUMN()+(1), 1))), 2)</f>
        <v>288.04</v>
      </c>
      <c r="H30" s="14">
        <f ca="1">ROUND(INDIRECT(ADDRESS(ROW()+(0), COLUMN()+(-2), 1))*INDIRECT(ADDRESS(ROW()+(0), COLUMN()+(-1), 1))/100, 2)</f>
        <v>5.76</v>
      </c>
    </row>
    <row r="31" spans="1:8" ht="13.50" thickBot="1" customHeight="1">
      <c r="A31" s="8"/>
      <c r="B31" s="8"/>
      <c r="C31" s="8"/>
      <c r="D31" s="8"/>
      <c r="E31" s="8"/>
      <c r="F31" s="21" t="s">
        <v>62</v>
      </c>
      <c r="G31" s="21"/>
      <c r="H31" s="22">
        <f ca="1">ROUND(SUM(INDIRECT(ADDRESS(ROW()+(-1), COLUMN()+(0), 1)),INDIRECT(ADDRESS(ROW()+(-3), COLUMN()+(0), 1)),INDIRECT(ADDRESS(ROW()+(-9), COLUMN()+(0), 1)),INDIRECT(ADDRESS(ROW()+(-12), COLUMN()+(0), 1))), 2)</f>
        <v>293.8</v>
      </c>
    </row>
  </sheetData>
  <mergeCells count="60">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F28:G28"/>
    <mergeCell ref="A29:B29"/>
    <mergeCell ref="C29:D29"/>
    <mergeCell ref="E29:F29"/>
    <mergeCell ref="A30:B30"/>
    <mergeCell ref="C30:D30"/>
    <mergeCell ref="A31:B31"/>
    <mergeCell ref="C31:D31"/>
    <mergeCell ref="F31:G31"/>
  </mergeCells>
  <pageMargins left="0.147638" right="0.147638" top="0.206693" bottom="0.206693" header="0.0" footer="0.0"/>
  <pageSetup paperSize="9" orientation="portrait"/>
  <rowBreaks count="0" manualBreakCount="0">
    </rowBreaks>
</worksheet>
</file>