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<sst xmlns="http://schemas.openxmlformats.org/spreadsheetml/2006/main" count="37" uniqueCount="37">
  <si>
    <t xml:space="preserve"/>
  </si>
  <si>
    <t xml:space="preserve">FDD250</t>
  </si>
  <si>
    <t xml:space="preserve">m</t>
  </si>
  <si>
    <t xml:space="preserve">Barandilla de hueco, de acero.</t>
  </si>
  <si>
    <r>
      <rPr>
        <sz val="8.25"/>
        <color rgb="FF000000"/>
        <rFont val="Arial"/>
        <family val="2"/>
      </rPr>
      <t xml:space="preserve">Barandilla metálica de tubo hueco de acero laminado en frío de 90 cm de altura, con bastidor sencillo y montantes y barrotes verticales, para hueco poligonal de losa, fijada mediante anclaje mecánico de expansión.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</si>
  <si>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</si>
  <si>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</si>
  <si>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</si>
  <si>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</si>
  <si>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</si>
  <si>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</si>
  <si>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</si>
  <si>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mt26aaa023a</t>
  </si>
  <si>
    <t xml:space="preserve">Ud</t>
  </si>
  <si>
    <t xml:space="preserve">Anclaje mecánico con taco de expansión de acero galvanizado, tuerca y arandela.</t>
  </si>
  <si>
    <t xml:space="preserve">mt26dbe010j</t>
  </si>
  <si>
    <t xml:space="preserve">m</t>
  </si>
  <si>
    <t xml:space="preserve">Barandilla metálica de tubo hueco de acero laminado en frío de 90 cm de altura, con bastidor sencillo formado por barandal superior de 100x40x2 mm, que hace de pasamanos, y barandal inferior de 80x40x2 mm; montantes verticales de 80x40x2 mm dispuestos cada 120 cm y barrotes verticales de 20x20x1 mm, colocados cada 12 cm y soldados entre sí, para hueco poligonal de losa.</t>
  </si>
  <si>
    <t xml:space="preserve">Subtotal materiales:</t>
  </si>
  <si>
    <t xml:space="preserve">Equipo y herramienta</t>
  </si>
  <si>
    <t xml:space="preserve">mq08sol020</t>
  </si>
  <si>
    <t xml:space="preserve">h</t>
  </si>
  <si>
    <t xml:space="preserve">Equipo y elementos auxiliares para soldadura eléctrica.</t>
  </si>
  <si>
    <t xml:space="preserve">Subtotal equipo y herramienta:</t>
  </si>
  <si>
    <t xml:space="preserve">Mano de obra</t>
  </si>
  <si>
    <t xml:space="preserve">mo018</t>
  </si>
  <si>
    <t xml:space="preserve">h</t>
  </si>
  <si>
    <t xml:space="preserve">Especialista cerrajero.</t>
  </si>
  <si>
    <t xml:space="preserve">mo059</t>
  </si>
  <si>
    <t xml:space="preserve">h</t>
  </si>
  <si>
    <t xml:space="preserve">Ayudante 1ª cerrajero.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</si>
  <si>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</si>
  <si>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</si>
  <si>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</si>
  <si>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</si>
  <si>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43,82Bs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</si>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</sst>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59" customWidth="1"/>
    <col min="3" max="3" width="1.02" customWidth="1"/>
    <col min="4" max="4" width="6.63" customWidth="1"/>
    <col min="5" max="5" width="68.34" customWidth="1"/>
    <col min="6" max="6" width="14.96" customWidth="1"/>
    <col min="7" max="7" width="15.13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2</v>
      </c>
      <c r="G10" s="12">
        <v>12.43</v>
      </c>
      <c r="H10" s="12">
        <f ca="1">ROUND(INDIRECT(ADDRESS(ROW()+(0), COLUMN()+(-2), 1))*INDIRECT(ADDRESS(ROW()+(0), COLUMN()+(-1), 1)), 2)</f>
        <v>24.86</v>
      </c>
    </row>
    <row r="11" spans="1:8" ht="55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1</v>
      </c>
      <c r="G11" s="14">
        <v>768.79</v>
      </c>
      <c r="H11" s="14">
        <f ca="1">ROUND(INDIRECT(ADDRESS(ROW()+(0), COLUMN()+(-2), 1))*INDIRECT(ADDRESS(ROW()+(0), COLUMN()+(-1), 1)), 2)</f>
        <v>768.79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793.65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3">
        <v>0.116</v>
      </c>
      <c r="G14" s="14">
        <v>22.6</v>
      </c>
      <c r="H14" s="14">
        <f ca="1">ROUND(INDIRECT(ADDRESS(ROW()+(0), COLUMN()+(-2), 1))*INDIRECT(ADDRESS(ROW()+(0), COLUMN()+(-1), 1)), 2)</f>
        <v>2.62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1))), 2)</f>
        <v>2.62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" t="s">
        <v>25</v>
      </c>
      <c r="B17" s="1"/>
      <c r="C17" s="10" t="s">
        <v>26</v>
      </c>
      <c r="D17" s="10"/>
      <c r="E17" s="1" t="s">
        <v>27</v>
      </c>
      <c r="F17" s="11">
        <v>0.709</v>
      </c>
      <c r="G17" s="12">
        <v>60.47</v>
      </c>
      <c r="H17" s="12">
        <f ca="1">ROUND(INDIRECT(ADDRESS(ROW()+(0), COLUMN()+(-2), 1))*INDIRECT(ADDRESS(ROW()+(0), COLUMN()+(-1), 1)), 2)</f>
        <v>42.87</v>
      </c>
    </row>
    <row r="18" spans="1:8" ht="13.50" thickBot="1" customHeight="1">
      <c r="A18" s="1" t="s">
        <v>28</v>
      </c>
      <c r="B18" s="1"/>
      <c r="C18" s="10" t="s">
        <v>29</v>
      </c>
      <c r="D18" s="10"/>
      <c r="E18" s="1" t="s">
        <v>30</v>
      </c>
      <c r="F18" s="13">
        <v>0.447</v>
      </c>
      <c r="G18" s="14">
        <v>44.7</v>
      </c>
      <c r="H18" s="14">
        <f ca="1">ROUND(INDIRECT(ADDRESS(ROW()+(0), COLUMN()+(-2), 1))*INDIRECT(ADDRESS(ROW()+(0), COLUMN()+(-1), 1)), 2)</f>
        <v>19.98</v>
      </c>
    </row>
    <row r="19" spans="1:8" ht="13.50" thickBot="1" customHeight="1">
      <c r="A19" s="15"/>
      <c r="B19" s="15"/>
      <c r="C19" s="15"/>
      <c r="D19" s="15"/>
      <c r="E19" s="15"/>
      <c r="F19" s="9" t="s">
        <v>31</v>
      </c>
      <c r="G19" s="9"/>
      <c r="H19" s="17">
        <f ca="1">ROUND(SUM(INDIRECT(ADDRESS(ROW()+(-1), COLUMN()+(0), 1)),INDIRECT(ADDRESS(ROW()+(-2), COLUMN()+(0), 1))), 2)</f>
        <v>62.85</v>
      </c>
    </row>
    <row r="20" spans="1:8" ht="13.50" thickBot="1" customHeight="1">
      <c r="A20" s="15">
        <v>4</v>
      </c>
      <c r="B20" s="15"/>
      <c r="C20" s="15"/>
      <c r="D20" s="15"/>
      <c r="E20" s="18" t="s">
        <v>32</v>
      </c>
      <c r="F20" s="18"/>
      <c r="G20" s="15"/>
      <c r="H20" s="15"/>
    </row>
    <row r="21" spans="1:8" ht="13.50" thickBot="1" customHeight="1">
      <c r="A21" s="19"/>
      <c r="B21" s="19"/>
      <c r="C21" s="20" t="s">
        <v>33</v>
      </c>
      <c r="D21" s="20"/>
      <c r="E21" s="19" t="s">
        <v>34</v>
      </c>
      <c r="F21" s="13">
        <v>2</v>
      </c>
      <c r="G21" s="14">
        <f ca="1">ROUND(SUM(INDIRECT(ADDRESS(ROW()+(-2), COLUMN()+(1), 1)),INDIRECT(ADDRESS(ROW()+(-6), COLUMN()+(1), 1)),INDIRECT(ADDRESS(ROW()+(-9), COLUMN()+(1), 1))), 2)</f>
        <v>859.12</v>
      </c>
      <c r="H21" s="14">
        <f ca="1">ROUND(INDIRECT(ADDRESS(ROW()+(0), COLUMN()+(-2), 1))*INDIRECT(ADDRESS(ROW()+(0), COLUMN()+(-1), 1))/100, 2)</f>
        <v>17.18</v>
      </c>
    </row>
    <row r="22" spans="1:8" ht="13.50" thickBot="1" customHeight="1">
      <c r="A22" s="21" t="s">
        <v>35</v>
      </c>
      <c r="B22" s="21"/>
      <c r="C22" s="22"/>
      <c r="D22" s="22"/>
      <c r="E22" s="23"/>
      <c r="F22" s="24" t="s">
        <v>36</v>
      </c>
      <c r="G22" s="25"/>
      <c r="H22" s="26">
        <f ca="1">ROUND(SUM(INDIRECT(ADDRESS(ROW()+(-1), COLUMN()+(0), 1)),INDIRECT(ADDRESS(ROW()+(-3), COLUMN()+(0), 1)),INDIRECT(ADDRESS(ROW()+(-7), COLUMN()+(0), 1)),INDIRECT(ADDRESS(ROW()+(-10), COLUMN()+(0), 1))), 2)</f>
        <v>876.3</v>
      </c>
    </row>
  </sheetData>
  <mergeCells count="4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B18"/>
    <mergeCell ref="C18:D18"/>
    <mergeCell ref="A19:B19"/>
    <mergeCell ref="C19:D19"/>
    <mergeCell ref="F19:G19"/>
    <mergeCell ref="A20:B20"/>
    <mergeCell ref="C20:D20"/>
    <mergeCell ref="E20:F20"/>
    <mergeCell ref="A21:B21"/>
    <mergeCell ref="C21:D21"/>
    <mergeCell ref="A22:E22"/>
    <mergeCell ref="F22:G22"/>
  </mergeCells>
  <pageMargins left="0.147638" right="0.147638" top="0.206693" bottom="0.206693" header="0.0" footer="0.0"/>
  <pageSetup paperSize="9" orientation="portrait"/>
  <rowBreaks count="0" manualBreakCount="0">
    </rowBreaks>
</worksheet>
</file>