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<sst xmlns="http://schemas.openxmlformats.org/spreadsheetml/2006/main" count="70" uniqueCount="70">
  <si>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</si>
  <si>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EHX010</t>
  </si>
  <si>
    <t xml:space="preserve">m²</t>
  </si>
  <si>
    <t xml:space="preserve">Losa con placa metálica como encofrado perdido.</t>
  </si>
  <si>
    <r>
      <rPr>
        <sz val="8.25"/>
        <color rgb="FF000000"/>
        <rFont val="Arial"/>
        <family val="2"/>
      </rPr>
      <t xml:space="preserve">Losa de 10 cm de canto, con encofrado perdido de plancha de acero galvanizado con forma troquelada con indentaciones, de 0,75 mm de espesor, 44 mm de altura de perfil y 172 mm de intereje y hormigón armado realizado con hormigón H21, para un ambiente no severo, tamaño máximo del agregado 20 mm, consistencia blanda, premezclado en planta, y vaciado con bomba, volumen total de hormigón 0,062 m³/m²; acero AH 500, con una cuantía total de 6 kg/m²; y malla elaborada "in situ" 20x20 ø 6,3-6,3 de acero AH 500; apoyado todo ello sobre estructura metálica. Incluso piezas angulares para remates perimetrales y de voladizos, tornillos para fijación de las calaminas, alambre de atar, separadores y agente filmógeno, para el curado de hormigones y morteros. El precio incluye el corte, doblado y conformado de la armadura en taller de obra y el montaje en el lugar definitivo de su colocación en obra, pero no incluye la estructura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</si>
  <si>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</si>
  <si>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</si>
  <si>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</si>
  <si>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</si>
  <si>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</si>
  <si>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</si>
  <si>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</si>
  <si>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mt07pcl010aacba</t>
  </si>
  <si>
    <t xml:space="preserve">m²</t>
  </si>
  <si>
    <t xml:space="preserve">Perfil de placa de acero galvanizado con forma troquelada con indentaciones, de 0,75 mm de espesor, 44 mm de altura de perfil y 172 mm de intereje, 7 a 8 kg/m² y un momento de inercia de 30 a 40 cm4.</t>
  </si>
  <si>
    <t xml:space="preserve">mt07pcl020</t>
  </si>
  <si>
    <t xml:space="preserve">m</t>
  </si>
  <si>
    <t xml:space="preserve">Pieza angular de plancha de acero galvanizado, para remates perimetrales y de voladizos.</t>
  </si>
  <si>
    <t xml:space="preserve">mt07pcl030</t>
  </si>
  <si>
    <t xml:space="preserve">Ud</t>
  </si>
  <si>
    <t xml:space="preserve">Tornillo autotaladrante rosca-metal, para fijación de planchas.</t>
  </si>
  <si>
    <t xml:space="preserve">mt07aco020i</t>
  </si>
  <si>
    <t xml:space="preserve">Ud</t>
  </si>
  <si>
    <t xml:space="preserve">Separador homologado para losas.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</si>
  <si>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</si>
  <si>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</si>
  <si>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</si>
  <si>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</si>
  <si>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</si>
  <si>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</si>
  <si>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</si>
  <si>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</si>
  <si>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</si>
  <si>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</si>
  <si>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</si>
  <si>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</si>
  <si>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</si>
  <si>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</si>
  <si>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</si>
  <si>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</si>
  <si>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</si>
  <si>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</si>
  <si>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</si>
  <si>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</si>
  <si>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</si>
  <si>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</si>
  <si>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</si>
  <si>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</si>
  <si>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</si>
  <si>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</si>
  <si>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</si>
  <si>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</si>
  <si>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</si>
  <si>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</si>
  <si>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</si>
  <si>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</si>
  <si>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</si>
  <si>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</si>
  <si>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</si>
  <si>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</si>
  <si>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</si>
  <si>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</si>
  <si>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</si>
  <si>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</si>
  <si>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</si>
  <si>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</si>
  <si>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</si>
  <si>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</si>
  <si>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27,46Bs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</si>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</sst>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4.94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229.02</v>
      </c>
      <c r="H10" s="12">
        <f ca="1">ROUND(INDIRECT(ADDRESS(ROW()+(0), COLUMN()+(-2), 1))*INDIRECT(ADDRESS(ROW()+(0), COLUMN()+(-1), 1)), 2)</f>
        <v>240.47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215.27</v>
      </c>
      <c r="H11" s="12">
        <f ca="1">ROUND(INDIRECT(ADDRESS(ROW()+(0), COLUMN()+(-2), 1))*INDIRECT(ADDRESS(ROW()+(0), COLUMN()+(-1), 1)), 2)</f>
        <v>8.61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2.73</v>
      </c>
      <c r="H12" s="12">
        <f ca="1">ROUND(INDIRECT(ADDRESS(ROW()+(0), COLUMN()+(-2), 1))*INDIRECT(ADDRESS(ROW()+(0), COLUMN()+(-1), 1)), 2)</f>
        <v>16.38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0.69</v>
      </c>
      <c r="H13" s="12">
        <f ca="1">ROUND(INDIRECT(ADDRESS(ROW()+(0), COLUMN()+(-2), 1))*INDIRECT(ADDRESS(ROW()+(0), COLUMN()+(-1), 1)), 2)</f>
        <v>2.07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6.3</v>
      </c>
      <c r="G14" s="12">
        <v>8.83</v>
      </c>
      <c r="H14" s="12">
        <f ca="1">ROUND(INDIRECT(ADDRESS(ROW()+(0), COLUMN()+(-2), 1))*INDIRECT(ADDRESS(ROW()+(0), COLUMN()+(-1), 1)), 2)</f>
        <v>55.63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</v>
      </c>
      <c r="G15" s="12">
        <v>11.68</v>
      </c>
      <c r="H15" s="12">
        <f ca="1">ROUND(INDIRECT(ADDRESS(ROW()+(0), COLUMN()+(-2), 1))*INDIRECT(ADDRESS(ROW()+(0), COLUMN()+(-1), 1)), 2)</f>
        <v>1.17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21.63</v>
      </c>
      <c r="H16" s="12">
        <f ca="1">ROUND(INDIRECT(ADDRESS(ROW()+(0), COLUMN()+(-2), 1))*INDIRECT(ADDRESS(ROW()+(0), COLUMN()+(-1), 1)), 2)</f>
        <v>24.87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0.065</v>
      </c>
      <c r="G17" s="12">
        <v>803.63</v>
      </c>
      <c r="H17" s="12">
        <f ca="1">ROUND(INDIRECT(ADDRESS(ROW()+(0), COLUMN()+(-2), 1))*INDIRECT(ADDRESS(ROW()+(0), COLUMN()+(-1), 1)), 2)</f>
        <v>52.24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0.15</v>
      </c>
      <c r="G18" s="14">
        <v>12.16</v>
      </c>
      <c r="H18" s="14">
        <f ca="1">ROUND(INDIRECT(ADDRESS(ROW()+(0), COLUMN()+(-2), 1))*INDIRECT(ADDRESS(ROW()+(0), COLUMN()+(-1), 1)), 2)</f>
        <v>1.82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403.26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0.003</v>
      </c>
      <c r="G21" s="14">
        <v>1256.67</v>
      </c>
      <c r="H21" s="14">
        <f ca="1">ROUND(INDIRECT(ADDRESS(ROW()+(0), COLUMN()+(-2), 1))*INDIRECT(ADDRESS(ROW()+(0), COLUMN()+(-1), 1)), 2)</f>
        <v>3.77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3.77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0.163</v>
      </c>
      <c r="G24" s="12">
        <v>62.1</v>
      </c>
      <c r="H24" s="12">
        <f ca="1">ROUND(INDIRECT(ADDRESS(ROW()+(0), COLUMN()+(-2), 1))*INDIRECT(ADDRESS(ROW()+(0), COLUMN()+(-1), 1)), 2)</f>
        <v>10.12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0.326</v>
      </c>
      <c r="G25" s="12">
        <v>46.39</v>
      </c>
      <c r="H25" s="12">
        <f ca="1">ROUND(INDIRECT(ADDRESS(ROW()+(0), COLUMN()+(-2), 1))*INDIRECT(ADDRESS(ROW()+(0), COLUMN()+(-1), 1)), 2)</f>
        <v>15.12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0.145</v>
      </c>
      <c r="G26" s="12">
        <v>62.1</v>
      </c>
      <c r="H26" s="12">
        <f ca="1">ROUND(INDIRECT(ADDRESS(ROW()+(0), COLUMN()+(-2), 1))*INDIRECT(ADDRESS(ROW()+(0), COLUMN()+(-1), 1)), 2)</f>
        <v>9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0.137</v>
      </c>
      <c r="G27" s="12">
        <v>46.39</v>
      </c>
      <c r="H27" s="12">
        <f ca="1">ROUND(INDIRECT(ADDRESS(ROW()+(0), COLUMN()+(-2), 1))*INDIRECT(ADDRESS(ROW()+(0), COLUMN()+(-1), 1)), 2)</f>
        <v>6.36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0.004</v>
      </c>
      <c r="G28" s="12">
        <v>62.1</v>
      </c>
      <c r="H28" s="12">
        <f ca="1">ROUND(INDIRECT(ADDRESS(ROW()+(0), COLUMN()+(-2), 1))*INDIRECT(ADDRESS(ROW()+(0), COLUMN()+(-1), 1)), 2)</f>
        <v>0.25</v>
      </c>
    </row>
    <row r="29" spans="1:8" ht="24.0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3">
        <v>0.018</v>
      </c>
      <c r="G29" s="14">
        <v>46.39</v>
      </c>
      <c r="H29" s="14">
        <f ca="1">ROUND(INDIRECT(ADDRESS(ROW()+(0), COLUMN()+(-2), 1))*INDIRECT(ADDRESS(ROW()+(0), COLUMN()+(-1), 1)), 2)</f>
        <v>0.84</v>
      </c>
    </row>
    <row r="30" spans="1:8" ht="13.50" thickBot="1" customHeight="1">
      <c r="A30" s="15"/>
      <c r="B30" s="15"/>
      <c r="C30" s="15"/>
      <c r="D30" s="15"/>
      <c r="E30" s="15"/>
      <c r="F30" s="9" t="s">
        <v>64</v>
      </c>
      <c r="G30" s="9"/>
      <c r="H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41.69</v>
      </c>
    </row>
    <row r="31" spans="1:8" ht="13.50" thickBot="1" customHeight="1">
      <c r="A31" s="15">
        <v>4</v>
      </c>
      <c r="B31" s="15"/>
      <c r="C31" s="15"/>
      <c r="D31" s="15"/>
      <c r="E31" s="18" t="s">
        <v>65</v>
      </c>
      <c r="F31" s="18"/>
      <c r="G31" s="15"/>
      <c r="H31" s="15"/>
    </row>
    <row r="32" spans="1:8" ht="13.50" thickBot="1" customHeight="1">
      <c r="A32" s="19"/>
      <c r="B32" s="19"/>
      <c r="C32" s="19"/>
      <c r="D32" s="20" t="s">
        <v>66</v>
      </c>
      <c r="E32" s="19" t="s">
        <v>67</v>
      </c>
      <c r="F32" s="13">
        <v>2</v>
      </c>
      <c r="G32" s="14">
        <f ca="1">ROUND(SUM(INDIRECT(ADDRESS(ROW()+(-2), COLUMN()+(1), 1)),INDIRECT(ADDRESS(ROW()+(-10), COLUMN()+(1), 1)),INDIRECT(ADDRESS(ROW()+(-13), COLUMN()+(1), 1))), 2)</f>
        <v>448.72</v>
      </c>
      <c r="H32" s="14">
        <f ca="1">ROUND(INDIRECT(ADDRESS(ROW()+(0), COLUMN()+(-2), 1))*INDIRECT(ADDRESS(ROW()+(0), COLUMN()+(-1), 1))/100, 2)</f>
        <v>8.97</v>
      </c>
    </row>
    <row r="33" spans="1:8" ht="13.50" thickBot="1" customHeight="1">
      <c r="A33" s="21" t="s">
        <v>68</v>
      </c>
      <c r="B33" s="21"/>
      <c r="C33" s="21"/>
      <c r="D33" s="22"/>
      <c r="E33" s="23"/>
      <c r="F33" s="24" t="s">
        <v>69</v>
      </c>
      <c r="G33" s="25"/>
      <c r="H33" s="26">
        <f ca="1">ROUND(SUM(INDIRECT(ADDRESS(ROW()+(-1), COLUMN()+(0), 1)),INDIRECT(ADDRESS(ROW()+(-3), COLUMN()+(0), 1)),INDIRECT(ADDRESS(ROW()+(-11), COLUMN()+(0), 1)),INDIRECT(ADDRESS(ROW()+(-14), COLUMN()+(0), 1))), 2)</f>
        <v>457.69</v>
      </c>
    </row>
  </sheetData>
  <mergeCells count="3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F30:G30"/>
    <mergeCell ref="A31:C31"/>
    <mergeCell ref="E31:F31"/>
    <mergeCell ref="A32:C32"/>
    <mergeCell ref="A33:E33"/>
    <mergeCell ref="F33:G33"/>
  </mergeCells>
  <pageMargins left="0.147638" right="0.147638" top="0.206693" bottom="0.206693" header="0.0" footer="0.0"/>
  <pageSetup paperSize="9" orientation="portrait"/>
  <rowBreaks count="0" manualBreakCount="0">
    </rowBreaks>
</worksheet>
</file>