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<sst xmlns="http://schemas.openxmlformats.org/spreadsheetml/2006/main" count="46" uniqueCount="46">
  <si>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</si>
  <si>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EHH020</t>
  </si>
  <si>
    <t xml:space="preserve">m</t>
  </si>
  <si>
    <t xml:space="preserve">Refuerzo de columna de hormigón armado, mediante recrecido con hormigón proyectado.</t>
  </si>
  <si>
    <r>
      <rPr>
        <sz val="8.25"/>
        <color rgb="FF000000"/>
        <rFont val="Arial"/>
        <family val="2"/>
      </rPr>
      <t xml:space="preserve">Refuerzo de columna de hormigón armado de 30x30 cm, mediante recrecido de 10 cm de espesor en todas sus caras, con hormigón H25, para un ambiente severo, tamaño máximo del agregado 20 mm, consistencia fluida, proyectado por vía húmeda, armado con una cuantía de acero de 120 kg/m³ de acero AH 500. El precio incluye el corte, doblado y montaje de la armadura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</si>
  <si>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</si>
  <si>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</si>
  <si>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</si>
  <si>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</si>
  <si>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</si>
  <si>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</si>
  <si>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</si>
  <si>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mt10hes200a</t>
  </si>
  <si>
    <t xml:space="preserve">m³</t>
  </si>
  <si>
    <t xml:space="preserve">Hormigón para proyectar, H25, para un ambiente severo, tamaño máximo del agregado 20 mm, consistencia fluida, con una dosificación de cemento de 400 kg/m³, premezclado en planta.</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</si>
  <si>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</si>
  <si>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</si>
  <si>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</si>
  <si>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</si>
  <si>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</si>
  <si>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</si>
  <si>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Subtotal materiales:</t>
  </si>
  <si>
    <t xml:space="preserve">Equipo y herramienta</t>
  </si>
  <si>
    <t xml:space="preserve">mq06gun010</t>
  </si>
  <si>
    <t xml:space="preserve">h</t>
  </si>
  <si>
    <t xml:space="preserve">Gunitadora de hormigón por vía húmeda 33 kW.</t>
  </si>
  <si>
    <t xml:space="preserve">Subtotal equipo y herramienta:</t>
  </si>
  <si>
    <t xml:space="preserve">Mano de obra</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</si>
  <si>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</si>
  <si>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</si>
  <si>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</si>
  <si>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</si>
  <si>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</si>
  <si>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</si>
  <si>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</si>
  <si>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</si>
  <si>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</si>
  <si>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</si>
  <si>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</si>
  <si>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</si>
  <si>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</si>
  <si>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</si>
  <si>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</si>
  <si>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</si>
  <si>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44,84Bs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</si>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</sst>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0.168</v>
      </c>
      <c r="G10" s="12">
        <v>834.34</v>
      </c>
      <c r="H10" s="12">
        <f ca="1">ROUND(INDIRECT(ADDRESS(ROW()+(0), COLUMN()+(-2), 1))*INDIRECT(ADDRESS(ROW()+(0), COLUMN()+(-1), 1)), 2)</f>
        <v>140.17</v>
      </c>
    </row>
    <row r="11" spans="1:8" ht="24.00" thickBot="1" customHeight="1">
      <c r="A11" s="1" t="s">
        <v>15</v>
      </c>
      <c r="B11" s="1"/>
      <c r="C11" s="10" t="s">
        <v>16</v>
      </c>
      <c r="D11" s="10"/>
      <c r="E11" s="1" t="s">
        <v>17</v>
      </c>
      <c r="F11" s="11">
        <v>19.584</v>
      </c>
      <c r="G11" s="12">
        <v>8.83</v>
      </c>
      <c r="H11" s="12">
        <f ca="1">ROUND(INDIRECT(ADDRESS(ROW()+(0), COLUMN()+(-2), 1))*INDIRECT(ADDRESS(ROW()+(0), COLUMN()+(-1), 1)), 2)</f>
        <v>172.93</v>
      </c>
    </row>
    <row r="12" spans="1:8" ht="13.50" thickBot="1" customHeight="1">
      <c r="A12" s="1" t="s">
        <v>18</v>
      </c>
      <c r="B12" s="1"/>
      <c r="C12" s="10" t="s">
        <v>19</v>
      </c>
      <c r="D12" s="10"/>
      <c r="E12" s="1" t="s">
        <v>20</v>
      </c>
      <c r="F12" s="13">
        <v>0.134</v>
      </c>
      <c r="G12" s="14">
        <v>11.68</v>
      </c>
      <c r="H12" s="14">
        <f ca="1">ROUND(INDIRECT(ADDRESS(ROW()+(0), COLUMN()+(-2), 1))*INDIRECT(ADDRESS(ROW()+(0), COLUMN()+(-1), 1)), 2)</f>
        <v>1.57</v>
      </c>
    </row>
    <row r="13" spans="1:8" ht="13.50" thickBot="1" customHeight="1">
      <c r="A13" s="15"/>
      <c r="B13" s="15"/>
      <c r="C13" s="15"/>
      <c r="D13" s="15"/>
      <c r="E13" s="15"/>
      <c r="F13" s="9" t="s">
        <v>21</v>
      </c>
      <c r="G13" s="9"/>
      <c r="H13" s="17">
        <f ca="1">ROUND(SUM(INDIRECT(ADDRESS(ROW()+(-1), COLUMN()+(0), 1)),INDIRECT(ADDRESS(ROW()+(-2), COLUMN()+(0), 1)),INDIRECT(ADDRESS(ROW()+(-3), COLUMN()+(0), 1))), 2)</f>
        <v>314.67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0.29</v>
      </c>
      <c r="G15" s="14">
        <v>231.01</v>
      </c>
      <c r="H15" s="14">
        <f ca="1">ROUND(INDIRECT(ADDRESS(ROW()+(0), COLUMN()+(-2), 1))*INDIRECT(ADDRESS(ROW()+(0), COLUMN()+(-1), 1)), 2)</f>
        <v>66.99</v>
      </c>
    </row>
    <row r="16" spans="1:8" ht="13.50" thickBot="1" customHeight="1">
      <c r="A16" s="15"/>
      <c r="B16" s="15"/>
      <c r="C16" s="15"/>
      <c r="D16" s="15"/>
      <c r="E16" s="15"/>
      <c r="F16" s="9" t="s">
        <v>26</v>
      </c>
      <c r="G16" s="9"/>
      <c r="H16" s="17">
        <f ca="1">ROUND(SUM(INDIRECT(ADDRESS(ROW()+(-1), COLUMN()+(0), 1))), 2)</f>
        <v>66.99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0.225</v>
      </c>
      <c r="G18" s="12">
        <v>62.1</v>
      </c>
      <c r="H18" s="12">
        <f ca="1">ROUND(INDIRECT(ADDRESS(ROW()+(0), COLUMN()+(-2), 1))*INDIRECT(ADDRESS(ROW()+(0), COLUMN()+(-1), 1)), 2)</f>
        <v>13.97</v>
      </c>
    </row>
    <row r="19" spans="1:8" ht="13.50" thickBot="1" customHeight="1">
      <c r="A19" s="1" t="s">
        <v>31</v>
      </c>
      <c r="B19" s="1"/>
      <c r="C19" s="10" t="s">
        <v>32</v>
      </c>
      <c r="D19" s="10"/>
      <c r="E19" s="1" t="s">
        <v>33</v>
      </c>
      <c r="F19" s="11">
        <v>0.25</v>
      </c>
      <c r="G19" s="12">
        <v>46.39</v>
      </c>
      <c r="H19" s="12">
        <f ca="1">ROUND(INDIRECT(ADDRESS(ROW()+(0), COLUMN()+(-2), 1))*INDIRECT(ADDRESS(ROW()+(0), COLUMN()+(-1), 1)), 2)</f>
        <v>11.6</v>
      </c>
    </row>
    <row r="20" spans="1:8" ht="13.50" thickBot="1" customHeight="1">
      <c r="A20" s="1" t="s">
        <v>34</v>
      </c>
      <c r="B20" s="1"/>
      <c r="C20" s="10" t="s">
        <v>35</v>
      </c>
      <c r="D20" s="10"/>
      <c r="E20" s="1" t="s">
        <v>36</v>
      </c>
      <c r="F20" s="11">
        <v>2.663</v>
      </c>
      <c r="G20" s="12">
        <v>62.1</v>
      </c>
      <c r="H20" s="12">
        <f ca="1">ROUND(INDIRECT(ADDRESS(ROW()+(0), COLUMN()+(-2), 1))*INDIRECT(ADDRESS(ROW()+(0), COLUMN()+(-1), 1)), 2)</f>
        <v>165.37</v>
      </c>
    </row>
    <row r="21" spans="1:8" ht="13.50" thickBot="1" customHeight="1">
      <c r="A21" s="1" t="s">
        <v>37</v>
      </c>
      <c r="B21" s="1"/>
      <c r="C21" s="10" t="s">
        <v>38</v>
      </c>
      <c r="D21" s="10"/>
      <c r="E21" s="1" t="s">
        <v>39</v>
      </c>
      <c r="F21" s="13">
        <v>1.194</v>
      </c>
      <c r="G21" s="14">
        <v>46.39</v>
      </c>
      <c r="H21" s="14">
        <f ca="1">ROUND(INDIRECT(ADDRESS(ROW()+(0), COLUMN()+(-2), 1))*INDIRECT(ADDRESS(ROW()+(0), COLUMN()+(-1), 1)), 2)</f>
        <v>55.39</v>
      </c>
    </row>
    <row r="22" spans="1:8" ht="13.50" thickBot="1" customHeight="1">
      <c r="A22" s="15"/>
      <c r="B22" s="15"/>
      <c r="C22" s="15"/>
      <c r="D22" s="15"/>
      <c r="E22" s="15"/>
      <c r="F22" s="9" t="s">
        <v>40</v>
      </c>
      <c r="G22" s="9"/>
      <c r="H22" s="17">
        <f ca="1">ROUND(SUM(INDIRECT(ADDRESS(ROW()+(-1), COLUMN()+(0), 1)),INDIRECT(ADDRESS(ROW()+(-2), COLUMN()+(0), 1)),INDIRECT(ADDRESS(ROW()+(-3), COLUMN()+(0), 1)),INDIRECT(ADDRESS(ROW()+(-4), COLUMN()+(0), 1))), 2)</f>
        <v>246.33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1)),INDIRECT(ADDRESS(ROW()+(-8), COLUMN()+(1), 1)),INDIRECT(ADDRESS(ROW()+(-11), COLUMN()+(1), 1))), 2)</f>
        <v>627.99</v>
      </c>
      <c r="H24" s="14">
        <f ca="1">ROUND(INDIRECT(ADDRESS(ROW()+(0), COLUMN()+(-2), 1))*INDIRECT(ADDRESS(ROW()+(0), COLUMN()+(-1), 1))/100, 2)</f>
        <v>12.56</v>
      </c>
    </row>
    <row r="25" spans="1:8" ht="13.50" thickBot="1" customHeight="1">
      <c r="A25" s="21" t="s">
        <v>44</v>
      </c>
      <c r="B25" s="21"/>
      <c r="C25" s="22"/>
      <c r="D25" s="22"/>
      <c r="E25" s="23"/>
      <c r="F25" s="24" t="s">
        <v>45</v>
      </c>
      <c r="G25" s="25"/>
      <c r="H25" s="26">
        <f ca="1">ROUND(SUM(INDIRECT(ADDRESS(ROW()+(-1), COLUMN()+(0), 1)),INDIRECT(ADDRESS(ROW()+(-3), COLUMN()+(0), 1)),INDIRECT(ADDRESS(ROW()+(-9), COLUMN()+(0), 1)),INDIRECT(ADDRESS(ROW()+(-12), COLUMN()+(0), 1))), 2)</f>
        <v>640.55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