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<sst xmlns="http://schemas.openxmlformats.org/spreadsheetml/2006/main" count="73" uniqueCount="73">
  <si>
    <t xml:space="preserve"/>
  </si>
  <si>
    <t xml:space="preserve">EHE010</t>
  </si>
  <si>
    <t xml:space="preserve">m²</t>
  </si>
  <si>
    <t xml:space="preserve">Losa de escalera.</t>
  </si>
  <si>
    <r>
      <rPr>
        <sz val="8.25"/>
        <color rgb="FF000000"/>
        <rFont val="Arial"/>
        <family val="2"/>
      </rPr>
      <t xml:space="preserve">Losa de escalera de hormigón armado de 15 cm de espesor, con peldañeado de hormigón, realizada con hormigón H21, para un ambiente no severo, tamaño máximo del agregado 20 mm, consistencia blanda, premezclado en planta, y vaciado con bomba, y acero AH 500, con una cuantía aproximada de 18 kg/m²; montaje y desmontaje de sistema de encofrado, con acabado para revestir en su cara inferior y laterales, en planta de hasta 3 m de altura libre, formado por: superficie encofrante de tablones de madera de pino, amortizables en 10 usos, estructura soporte horizontal de tablones de madera de pino, amortizables en 10 usos y estructura soporte vertical de puntales metálicos, amortizables en 150 usos. Incluso alambre de atar, separadores y líquido desencofrante, para evitar la adherencia del hormigón al encofrado. El precio incluye el corte, doblado y conformado de la armadura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</si>
  <si>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</si>
  <si>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</si>
  <si>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</si>
  <si>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</si>
  <si>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</si>
  <si>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</si>
  <si>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</si>
  <si>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</si>
  <si>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</si>
  <si>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</si>
  <si>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mt08eve020</t>
  </si>
  <si>
    <t xml:space="preserve">m²</t>
  </si>
  <si>
    <t xml:space="preserve">Sistema de encofrado para formación de peldañeado en losas inclinadas de escalera de hormigón armado,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</si>
  <si>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</si>
  <si>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</si>
  <si>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</si>
  <si>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</si>
  <si>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</si>
  <si>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</si>
  <si>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</si>
  <si>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</si>
  <si>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</si>
  <si>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</si>
  <si>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</si>
  <si>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encofrados metálicos, fenólicos o de madera.</t>
  </si>
  <si>
    <t xml:space="preserve">mt07aco020e</t>
  </si>
  <si>
    <t xml:space="preserve">Ud</t>
  </si>
  <si>
    <t xml:space="preserve">Separador homologado para losas de escalera.</t>
  </si>
  <si>
    <t xml:space="preserve">mt07aco120b</t>
  </si>
  <si>
    <t xml:space="preserve">kg</t>
  </si>
  <si>
    <t xml:space="preserve">Acero en barras corrugadas CA-50 (fy=500 MPa), equivalente a AH 500 según CBH 87, de varios diámetros.</t>
  </si>
  <si>
    <t xml:space="preserve">mt08var050</t>
  </si>
  <si>
    <t xml:space="preserve">kg</t>
  </si>
  <si>
    <t xml:space="preserve">Alambre galvanizado para atar, de 1,30 mm de diámetro.</t>
  </si>
  <si>
    <t xml:space="preserve">mt10haf120bi</t>
  </si>
  <si>
    <t xml:space="preserve">m³</t>
  </si>
  <si>
    <t xml:space="preserve">Hormigón H21, para un ambiente no severo, tamaño máximo del agregado 20 mm, consistencia blanda, con un asentamiento de 6 a 9 cm, medido con el cono de Abrams, premezclado en planta, según CBH 87.</t>
  </si>
  <si>
    <t xml:space="preserve">Subtotal materiales:</t>
  </si>
  <si>
    <t xml:space="preserve">Equipo y herramienta</t>
  </si>
  <si>
    <t xml:space="preserve">mq06bhe010</t>
  </si>
  <si>
    <t xml:space="preserve">h</t>
  </si>
  <si>
    <t xml:space="preserve">Camión bomba estacionado en obra, para bombeo de hormigón.</t>
  </si>
  <si>
    <t xml:space="preserve">Subtotal equipo y herramienta:</t>
  </si>
  <si>
    <t xml:space="preserve">Mano de obra</t>
  </si>
  <si>
    <t xml:space="preserve">mo044</t>
  </si>
  <si>
    <t xml:space="preserve">h</t>
  </si>
  <si>
    <t xml:space="preserve">Encofrador.</t>
  </si>
  <si>
    <t xml:space="preserve">mo091</t>
  </si>
  <si>
    <t xml:space="preserve">h</t>
  </si>
  <si>
    <t xml:space="preserve">Ayudante 1ª de encofrador.</t>
  </si>
  <si>
    <t xml:space="preserve">mo043</t>
  </si>
  <si>
    <t xml:space="preserve">h</t>
  </si>
  <si>
    <t xml:space="preserve">Armador.</t>
  </si>
  <si>
    <t xml:space="preserve">mo090</t>
  </si>
  <si>
    <t xml:space="preserve">h</t>
  </si>
  <si>
    <t xml:space="preserve">Ayudante 1ª de armador.</t>
  </si>
  <si>
    <t xml:space="preserve">mo045</t>
  </si>
  <si>
    <t xml:space="preserve">h</t>
  </si>
  <si>
    <t xml:space="preserve">Maestro hormigonero especialista en el vaciado y colocado del hormigón.</t>
  </si>
  <si>
    <t xml:space="preserve">mo092</t>
  </si>
  <si>
    <t xml:space="preserve">h</t>
  </si>
  <si>
    <t xml:space="preserve">Ayudante 1ª de hormigonero especialista en el vaciado y colocado del hormigón.</t>
  </si>
  <si>
    <t xml:space="preserve">Subtotal mano de obra:</t>
  </si>
  <si>
    <t xml:space="preserve">Herramienta menor</t>
  </si>
  <si>
    <t xml:space="preserve">%</t>
  </si>
  <si>
    <t xml:space="preserve">Herramienta menor</t>
  </si>
  <si>
    <t xml:space="preserve">Coste de mantenimiento decenal: 19,82Bs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</si>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</sst>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6.12" customWidth="1"/>
    <col min="5" max="5" width="68.34"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0.75</v>
      </c>
      <c r="G10" s="12">
        <v>47.89</v>
      </c>
      <c r="H10" s="12">
        <f ca="1">ROUND(INDIRECT(ADDRESS(ROW()+(0), COLUMN()+(-2), 1))*INDIRECT(ADDRESS(ROW()+(0), COLUMN()+(-1), 1)), 2)</f>
        <v>35.92</v>
      </c>
    </row>
    <row r="11" spans="1:8" ht="24.00" thickBot="1" customHeight="1">
      <c r="A11" s="1" t="s">
        <v>15</v>
      </c>
      <c r="B11" s="1"/>
      <c r="C11" s="10" t="s">
        <v>16</v>
      </c>
      <c r="D11" s="10"/>
      <c r="E11" s="1" t="s">
        <v>17</v>
      </c>
      <c r="F11" s="11">
        <v>0.2</v>
      </c>
      <c r="G11" s="12">
        <v>135.49</v>
      </c>
      <c r="H11" s="12">
        <f ca="1">ROUND(INDIRECT(ADDRESS(ROW()+(0), COLUMN()+(-2), 1))*INDIRECT(ADDRESS(ROW()+(0), COLUMN()+(-1), 1)), 2)</f>
        <v>27.1</v>
      </c>
    </row>
    <row r="12" spans="1:8" ht="13.50" thickBot="1" customHeight="1">
      <c r="A12" s="1" t="s">
        <v>18</v>
      </c>
      <c r="B12" s="1"/>
      <c r="C12" s="10" t="s">
        <v>19</v>
      </c>
      <c r="D12" s="10"/>
      <c r="E12" s="1" t="s">
        <v>20</v>
      </c>
      <c r="F12" s="11">
        <v>0.016</v>
      </c>
      <c r="G12" s="12">
        <v>145.86</v>
      </c>
      <c r="H12" s="12">
        <f ca="1">ROUND(INDIRECT(ADDRESS(ROW()+(0), COLUMN()+(-2), 1))*INDIRECT(ADDRESS(ROW()+(0), COLUMN()+(-1), 1)), 2)</f>
        <v>2.33</v>
      </c>
    </row>
    <row r="13" spans="1:8" ht="13.50" thickBot="1" customHeight="1">
      <c r="A13" s="1" t="s">
        <v>21</v>
      </c>
      <c r="B13" s="1"/>
      <c r="C13" s="10" t="s">
        <v>22</v>
      </c>
      <c r="D13" s="10"/>
      <c r="E13" s="1" t="s">
        <v>23</v>
      </c>
      <c r="F13" s="11">
        <v>0.003</v>
      </c>
      <c r="G13" s="12">
        <v>2768.11</v>
      </c>
      <c r="H13" s="12">
        <f ca="1">ROUND(INDIRECT(ADDRESS(ROW()+(0), COLUMN()+(-2), 1))*INDIRECT(ADDRESS(ROW()+(0), COLUMN()+(-1), 1)), 2)</f>
        <v>8.3</v>
      </c>
    </row>
    <row r="14" spans="1:8" ht="13.50" thickBot="1" customHeight="1">
      <c r="A14" s="1" t="s">
        <v>24</v>
      </c>
      <c r="B14" s="1"/>
      <c r="C14" s="10" t="s">
        <v>25</v>
      </c>
      <c r="D14" s="10"/>
      <c r="E14" s="1" t="s">
        <v>26</v>
      </c>
      <c r="F14" s="11">
        <v>0.04</v>
      </c>
      <c r="G14" s="12">
        <v>68.13</v>
      </c>
      <c r="H14" s="12">
        <f ca="1">ROUND(INDIRECT(ADDRESS(ROW()+(0), COLUMN()+(-2), 1))*INDIRECT(ADDRESS(ROW()+(0), COLUMN()+(-1), 1)), 2)</f>
        <v>2.73</v>
      </c>
    </row>
    <row r="15" spans="1:8" ht="24.00" thickBot="1" customHeight="1">
      <c r="A15" s="1" t="s">
        <v>27</v>
      </c>
      <c r="B15" s="1"/>
      <c r="C15" s="10" t="s">
        <v>28</v>
      </c>
      <c r="D15" s="10"/>
      <c r="E15" s="1" t="s">
        <v>29</v>
      </c>
      <c r="F15" s="11">
        <v>0.03</v>
      </c>
      <c r="G15" s="12">
        <v>14.05</v>
      </c>
      <c r="H15" s="12">
        <f ca="1">ROUND(INDIRECT(ADDRESS(ROW()+(0), COLUMN()+(-2), 1))*INDIRECT(ADDRESS(ROW()+(0), COLUMN()+(-1), 1)), 2)</f>
        <v>0.42</v>
      </c>
    </row>
    <row r="16" spans="1:8" ht="13.50" thickBot="1" customHeight="1">
      <c r="A16" s="1" t="s">
        <v>30</v>
      </c>
      <c r="B16" s="1"/>
      <c r="C16" s="10" t="s">
        <v>31</v>
      </c>
      <c r="D16" s="10"/>
      <c r="E16" s="1" t="s">
        <v>32</v>
      </c>
      <c r="F16" s="11">
        <v>3</v>
      </c>
      <c r="G16" s="12">
        <v>0.69</v>
      </c>
      <c r="H16" s="12">
        <f ca="1">ROUND(INDIRECT(ADDRESS(ROW()+(0), COLUMN()+(-2), 1))*INDIRECT(ADDRESS(ROW()+(0), COLUMN()+(-1), 1)), 2)</f>
        <v>2.07</v>
      </c>
    </row>
    <row r="17" spans="1:8" ht="24.00" thickBot="1" customHeight="1">
      <c r="A17" s="1" t="s">
        <v>33</v>
      </c>
      <c r="B17" s="1"/>
      <c r="C17" s="10" t="s">
        <v>34</v>
      </c>
      <c r="D17" s="10"/>
      <c r="E17" s="1" t="s">
        <v>35</v>
      </c>
      <c r="F17" s="11">
        <v>18.9</v>
      </c>
      <c r="G17" s="12">
        <v>8.83</v>
      </c>
      <c r="H17" s="12">
        <f ca="1">ROUND(INDIRECT(ADDRESS(ROW()+(0), COLUMN()+(-2), 1))*INDIRECT(ADDRESS(ROW()+(0), COLUMN()+(-1), 1)), 2)</f>
        <v>166.89</v>
      </c>
    </row>
    <row r="18" spans="1:8" ht="13.50" thickBot="1" customHeight="1">
      <c r="A18" s="1" t="s">
        <v>36</v>
      </c>
      <c r="B18" s="1"/>
      <c r="C18" s="10" t="s">
        <v>37</v>
      </c>
      <c r="D18" s="10"/>
      <c r="E18" s="1" t="s">
        <v>38</v>
      </c>
      <c r="F18" s="11">
        <v>0.306</v>
      </c>
      <c r="G18" s="12">
        <v>11.68</v>
      </c>
      <c r="H18" s="12">
        <f ca="1">ROUND(INDIRECT(ADDRESS(ROW()+(0), COLUMN()+(-2), 1))*INDIRECT(ADDRESS(ROW()+(0), COLUMN()+(-1), 1)), 2)</f>
        <v>3.57</v>
      </c>
    </row>
    <row r="19" spans="1:8" ht="34.50" thickBot="1" customHeight="1">
      <c r="A19" s="1" t="s">
        <v>39</v>
      </c>
      <c r="B19" s="1"/>
      <c r="C19" s="10" t="s">
        <v>40</v>
      </c>
      <c r="D19" s="10"/>
      <c r="E19" s="1" t="s">
        <v>41</v>
      </c>
      <c r="F19" s="13">
        <v>0.242</v>
      </c>
      <c r="G19" s="14">
        <v>803.63</v>
      </c>
      <c r="H19" s="14">
        <f ca="1">ROUND(INDIRECT(ADDRESS(ROW()+(0), COLUMN()+(-2), 1))*INDIRECT(ADDRESS(ROW()+(0), COLUMN()+(-1), 1)), 2)</f>
        <v>194.48</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443.81</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3">
        <v>0.028</v>
      </c>
      <c r="G22" s="14">
        <v>1256.67</v>
      </c>
      <c r="H22" s="14">
        <f ca="1">ROUND(INDIRECT(ADDRESS(ROW()+(0), COLUMN()+(-2), 1))*INDIRECT(ADDRESS(ROW()+(0), COLUMN()+(-1), 1)), 2)</f>
        <v>35.19</v>
      </c>
    </row>
    <row r="23" spans="1:8" ht="13.50" thickBot="1" customHeight="1">
      <c r="A23" s="15"/>
      <c r="B23" s="15"/>
      <c r="C23" s="15"/>
      <c r="D23" s="15"/>
      <c r="E23" s="15"/>
      <c r="F23" s="9" t="s">
        <v>47</v>
      </c>
      <c r="G23" s="9"/>
      <c r="H23" s="17">
        <f ca="1">ROUND(SUM(INDIRECT(ADDRESS(ROW()+(-1), COLUMN()+(0), 1))), 2)</f>
        <v>35.19</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1.153</v>
      </c>
      <c r="G25" s="12">
        <v>59.49</v>
      </c>
      <c r="H25" s="12">
        <f ca="1">ROUND(INDIRECT(ADDRESS(ROW()+(0), COLUMN()+(-2), 1))*INDIRECT(ADDRESS(ROW()+(0), COLUMN()+(-1), 1)), 2)</f>
        <v>68.59</v>
      </c>
    </row>
    <row r="26" spans="1:8" ht="13.50" thickBot="1" customHeight="1">
      <c r="A26" s="1" t="s">
        <v>52</v>
      </c>
      <c r="B26" s="1"/>
      <c r="C26" s="10" t="s">
        <v>53</v>
      </c>
      <c r="D26" s="10"/>
      <c r="E26" s="1" t="s">
        <v>54</v>
      </c>
      <c r="F26" s="11">
        <v>1.153</v>
      </c>
      <c r="G26" s="12">
        <v>44.44</v>
      </c>
      <c r="H26" s="12">
        <f ca="1">ROUND(INDIRECT(ADDRESS(ROW()+(0), COLUMN()+(-2), 1))*INDIRECT(ADDRESS(ROW()+(0), COLUMN()+(-1), 1)), 2)</f>
        <v>51.24</v>
      </c>
    </row>
    <row r="27" spans="1:8" ht="13.50" thickBot="1" customHeight="1">
      <c r="A27" s="1" t="s">
        <v>55</v>
      </c>
      <c r="B27" s="1"/>
      <c r="C27" s="10" t="s">
        <v>56</v>
      </c>
      <c r="D27" s="10"/>
      <c r="E27" s="1" t="s">
        <v>57</v>
      </c>
      <c r="F27" s="11">
        <v>0.415</v>
      </c>
      <c r="G27" s="12">
        <v>59.49</v>
      </c>
      <c r="H27" s="12">
        <f ca="1">ROUND(INDIRECT(ADDRESS(ROW()+(0), COLUMN()+(-2), 1))*INDIRECT(ADDRESS(ROW()+(0), COLUMN()+(-1), 1)), 2)</f>
        <v>24.69</v>
      </c>
    </row>
    <row r="28" spans="1:8" ht="13.50" thickBot="1" customHeight="1">
      <c r="A28" s="1" t="s">
        <v>58</v>
      </c>
      <c r="B28" s="1"/>
      <c r="C28" s="10" t="s">
        <v>59</v>
      </c>
      <c r="D28" s="10"/>
      <c r="E28" s="1" t="s">
        <v>60</v>
      </c>
      <c r="F28" s="11">
        <v>0.44</v>
      </c>
      <c r="G28" s="12">
        <v>44.44</v>
      </c>
      <c r="H28" s="12">
        <f ca="1">ROUND(INDIRECT(ADDRESS(ROW()+(0), COLUMN()+(-2), 1))*INDIRECT(ADDRESS(ROW()+(0), COLUMN()+(-1), 1)), 2)</f>
        <v>19.55</v>
      </c>
    </row>
    <row r="29" spans="1:8" ht="13.50" thickBot="1" customHeight="1">
      <c r="A29" s="1" t="s">
        <v>61</v>
      </c>
      <c r="B29" s="1"/>
      <c r="C29" s="10" t="s">
        <v>62</v>
      </c>
      <c r="D29" s="10"/>
      <c r="E29" s="1" t="s">
        <v>63</v>
      </c>
      <c r="F29" s="11">
        <v>0.019</v>
      </c>
      <c r="G29" s="12">
        <v>59.49</v>
      </c>
      <c r="H29" s="12">
        <f ca="1">ROUND(INDIRECT(ADDRESS(ROW()+(0), COLUMN()+(-2), 1))*INDIRECT(ADDRESS(ROW()+(0), COLUMN()+(-1), 1)), 2)</f>
        <v>1.13</v>
      </c>
    </row>
    <row r="30" spans="1:8" ht="13.50" thickBot="1" customHeight="1">
      <c r="A30" s="1" t="s">
        <v>64</v>
      </c>
      <c r="B30" s="1"/>
      <c r="C30" s="10" t="s">
        <v>65</v>
      </c>
      <c r="D30" s="10"/>
      <c r="E30" s="1" t="s">
        <v>66</v>
      </c>
      <c r="F30" s="13">
        <v>0.076</v>
      </c>
      <c r="G30" s="14">
        <v>44.44</v>
      </c>
      <c r="H30" s="14">
        <f ca="1">ROUND(INDIRECT(ADDRESS(ROW()+(0), COLUMN()+(-2), 1))*INDIRECT(ADDRESS(ROW()+(0), COLUMN()+(-1), 1)), 2)</f>
        <v>3.38</v>
      </c>
    </row>
    <row r="31" spans="1:8" ht="13.50" thickBot="1" customHeight="1">
      <c r="A31" s="15"/>
      <c r="B31" s="15"/>
      <c r="C31" s="15"/>
      <c r="D31" s="15"/>
      <c r="E31" s="15"/>
      <c r="F31" s="9" t="s">
        <v>67</v>
      </c>
      <c r="G31" s="9"/>
      <c r="H31" s="17">
        <f ca="1">ROUND(SUM(INDIRECT(ADDRESS(ROW()+(-1), COLUMN()+(0), 1)),INDIRECT(ADDRESS(ROW()+(-2), COLUMN()+(0), 1)),INDIRECT(ADDRESS(ROW()+(-3), COLUMN()+(0), 1)),INDIRECT(ADDRESS(ROW()+(-4), COLUMN()+(0), 1)),INDIRECT(ADDRESS(ROW()+(-5), COLUMN()+(0), 1)),INDIRECT(ADDRESS(ROW()+(-6), COLUMN()+(0), 1))), 2)</f>
        <v>168.58</v>
      </c>
    </row>
    <row r="32" spans="1:8" ht="13.50" thickBot="1" customHeight="1">
      <c r="A32" s="15">
        <v>4</v>
      </c>
      <c r="B32" s="15"/>
      <c r="C32" s="15"/>
      <c r="D32" s="15"/>
      <c r="E32" s="18" t="s">
        <v>68</v>
      </c>
      <c r="F32" s="18"/>
      <c r="G32" s="15"/>
      <c r="H32" s="15"/>
    </row>
    <row r="33" spans="1:8" ht="13.50" thickBot="1" customHeight="1">
      <c r="A33" s="19"/>
      <c r="B33" s="19"/>
      <c r="C33" s="20" t="s">
        <v>69</v>
      </c>
      <c r="D33" s="20"/>
      <c r="E33" s="19" t="s">
        <v>70</v>
      </c>
      <c r="F33" s="13">
        <v>2</v>
      </c>
      <c r="G33" s="14">
        <f ca="1">ROUND(SUM(INDIRECT(ADDRESS(ROW()+(-2), COLUMN()+(1), 1)),INDIRECT(ADDRESS(ROW()+(-10), COLUMN()+(1), 1)),INDIRECT(ADDRESS(ROW()+(-13), COLUMN()+(1), 1))), 2)</f>
        <v>647.58</v>
      </c>
      <c r="H33" s="14">
        <f ca="1">ROUND(INDIRECT(ADDRESS(ROW()+(0), COLUMN()+(-2), 1))*INDIRECT(ADDRESS(ROW()+(0), COLUMN()+(-1), 1))/100, 2)</f>
        <v>12.95</v>
      </c>
    </row>
    <row r="34" spans="1:8" ht="13.50" thickBot="1" customHeight="1">
      <c r="A34" s="21" t="s">
        <v>71</v>
      </c>
      <c r="B34" s="21"/>
      <c r="C34" s="22"/>
      <c r="D34" s="22"/>
      <c r="E34" s="23"/>
      <c r="F34" s="24" t="s">
        <v>72</v>
      </c>
      <c r="G34" s="25"/>
      <c r="H34" s="26">
        <f ca="1">ROUND(SUM(INDIRECT(ADDRESS(ROW()+(-1), COLUMN()+(0), 1)),INDIRECT(ADDRESS(ROW()+(-3), COLUMN()+(0), 1)),INDIRECT(ADDRESS(ROW()+(-11), COLUMN()+(0), 1)),INDIRECT(ADDRESS(ROW()+(-14), COLUMN()+(0), 1))), 2)</f>
        <v>660.53</v>
      </c>
    </row>
  </sheetData>
  <mergeCells count="6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F31:G31"/>
    <mergeCell ref="A32:B32"/>
    <mergeCell ref="C32:D32"/>
    <mergeCell ref="E32:F32"/>
    <mergeCell ref="A33:B33"/>
    <mergeCell ref="C33:D33"/>
    <mergeCell ref="A34:E34"/>
    <mergeCell ref="F34:G34"/>
  </mergeCells>
  <pageMargins left="0.147638" right="0.147638" top="0.206693" bottom="0.206693" header="0.0" footer="0.0"/>
  <pageSetup paperSize="9" orientation="portrait"/>
  <rowBreaks count="0" manualBreakCount="0">
    </rowBreaks>
</worksheet>
</file>