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<sst xmlns="http://schemas.openxmlformats.org/spreadsheetml/2006/main" count="46" uniqueCount="46">
  <si>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</si>
  <si>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ECS020</t>
  </si>
  <si>
    <t xml:space="preserve">m</t>
  </si>
  <si>
    <t xml:space="preserve">Dintel.</t>
  </si>
  <si>
    <r>
      <rPr>
        <sz val="8.25"/>
        <color rgb="FF000000"/>
        <rFont val="Arial"/>
        <family val="2"/>
      </rPr>
      <t xml:space="preserve">Dintel de granito Gris Mondariz de sección rectangular labrada de 10x20 cm, acabado aserrado en las caras vistas, con los cantos matados, recibido con mortero de cemento confeccionado en obra, con 250 kg/m³ de cemento, color gris, dosificación 1:6, suministrado en sacos, para formación de hueco en muro de cantería,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</si>
  <si>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</si>
  <si>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</si>
  <si>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</si>
  <si>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</si>
  <si>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</si>
  <si>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</si>
  <si>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</si>
  <si>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mt06jdl020aa</t>
  </si>
  <si>
    <t xml:space="preserve">m</t>
  </si>
  <si>
    <t xml:space="preserve">Dintel de granito Gris Mondariz de sección rectangular labrada de 10x20 cm, acabado aserrado en las caras vistas, con los cantos matados.</t>
  </si>
  <si>
    <t xml:space="preserve">mt08aaa010a</t>
  </si>
  <si>
    <t xml:space="preserve">m³</t>
  </si>
  <si>
    <t xml:space="preserve">Agua.</t>
  </si>
  <si>
    <t xml:space="preserve">mt01arg005a</t>
  </si>
  <si>
    <t xml:space="preserve">t</t>
  </si>
  <si>
    <t xml:space="preserve">Arena de cantera, para mortero preparado en obra.</t>
  </si>
  <si>
    <t xml:space="preserve">mt08cem000j</t>
  </si>
  <si>
    <t xml:space="preserve">kg</t>
  </si>
  <si>
    <t xml:space="preserve">Cemento gris en sacos.</t>
  </si>
  <si>
    <t xml:space="preserve">mt09mcw050ba</t>
  </si>
  <si>
    <t xml:space="preserve">kg</t>
  </si>
  <si>
    <t xml:space="preserve">Mortero de juntas cementoso mejorado, tipo CG2 W A, con absorción de agua reducida y resistencia elevada a la abrasión, color Blanco, compuesto de cemento blanco, cemento gris, agregados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</si>
  <si>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</si>
  <si>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Equipo y herramienta</t>
  </si>
  <si>
    <t xml:space="preserve">mq06hor010</t>
  </si>
  <si>
    <t xml:space="preserve">h</t>
  </si>
  <si>
    <t xml:space="preserve">Hormigonera eléctrica con una capacidad de amasado de 160 l.</t>
  </si>
  <si>
    <t xml:space="preserve">Subtotal equipo y herramienta:</t>
  </si>
  <si>
    <t xml:space="preserve">Mano de obra</t>
  </si>
  <si>
    <t xml:space="preserve">mo022</t>
  </si>
  <si>
    <t xml:space="preserve">h</t>
  </si>
  <si>
    <t xml:space="preserve">Especialista colocador de piedra natural.</t>
  </si>
  <si>
    <t xml:space="preserve">mo060</t>
  </si>
  <si>
    <t xml:space="preserve">h</t>
  </si>
  <si>
    <t xml:space="preserve">Ayudante 1ª colocador de piedra natural.</t>
  </si>
  <si>
    <t xml:space="preserve">Subtotal mano de obra:</t>
  </si>
  <si>
    <t xml:space="preserve">Herramienta menor</t>
  </si>
  <si>
    <t xml:space="preserve">%</t>
  </si>
  <si>
    <t xml:space="preserve">Herramienta menor</t>
  </si>
  <si>
    <t xml:space="preserve">Coste de mantenimiento decenal: 16,96Bs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</si>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</sst>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66.30" customWidth="1"/>
    <col min="6" max="6" width="14.96" customWidth="1"/>
    <col min="7" max="7" width="15.13"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148.65</v>
      </c>
      <c r="H10" s="12">
        <f ca="1">ROUND(INDIRECT(ADDRESS(ROW()+(0), COLUMN()+(-2), 1))*INDIRECT(ADDRESS(ROW()+(0), COLUMN()+(-1), 1)), 2)</f>
        <v>148.65</v>
      </c>
    </row>
    <row r="11" spans="1:8" ht="13.50" thickBot="1" customHeight="1">
      <c r="A11" s="1" t="s">
        <v>15</v>
      </c>
      <c r="B11" s="1"/>
      <c r="C11" s="1"/>
      <c r="D11" s="10" t="s">
        <v>16</v>
      </c>
      <c r="E11" s="1" t="s">
        <v>17</v>
      </c>
      <c r="F11" s="11">
        <v>0.004</v>
      </c>
      <c r="G11" s="12">
        <v>11.68</v>
      </c>
      <c r="H11" s="12">
        <f ca="1">ROUND(INDIRECT(ADDRESS(ROW()+(0), COLUMN()+(-2), 1))*INDIRECT(ADDRESS(ROW()+(0), COLUMN()+(-1), 1)), 2)</f>
        <v>0.05</v>
      </c>
    </row>
    <row r="12" spans="1:8" ht="13.50" thickBot="1" customHeight="1">
      <c r="A12" s="1" t="s">
        <v>18</v>
      </c>
      <c r="B12" s="1"/>
      <c r="C12" s="1"/>
      <c r="D12" s="10" t="s">
        <v>19</v>
      </c>
      <c r="E12" s="1" t="s">
        <v>20</v>
      </c>
      <c r="F12" s="11">
        <v>0.015</v>
      </c>
      <c r="G12" s="12">
        <v>158.4</v>
      </c>
      <c r="H12" s="12">
        <f ca="1">ROUND(INDIRECT(ADDRESS(ROW()+(0), COLUMN()+(-2), 1))*INDIRECT(ADDRESS(ROW()+(0), COLUMN()+(-1), 1)), 2)</f>
        <v>2.38</v>
      </c>
    </row>
    <row r="13" spans="1:8" ht="13.50" thickBot="1" customHeight="1">
      <c r="A13" s="1" t="s">
        <v>21</v>
      </c>
      <c r="B13" s="1"/>
      <c r="C13" s="1"/>
      <c r="D13" s="10" t="s">
        <v>22</v>
      </c>
      <c r="E13" s="1" t="s">
        <v>23</v>
      </c>
      <c r="F13" s="11">
        <v>2.394</v>
      </c>
      <c r="G13" s="12">
        <v>1.22</v>
      </c>
      <c r="H13" s="12">
        <f ca="1">ROUND(INDIRECT(ADDRESS(ROW()+(0), COLUMN()+(-2), 1))*INDIRECT(ADDRESS(ROW()+(0), COLUMN()+(-1), 1)), 2)</f>
        <v>2.92</v>
      </c>
    </row>
    <row r="14" spans="1:8" ht="76.50" thickBot="1" customHeight="1">
      <c r="A14" s="1" t="s">
        <v>24</v>
      </c>
      <c r="B14" s="1"/>
      <c r="C14" s="1"/>
      <c r="D14" s="10" t="s">
        <v>25</v>
      </c>
      <c r="E14" s="1" t="s">
        <v>26</v>
      </c>
      <c r="F14" s="13">
        <v>0.095</v>
      </c>
      <c r="G14" s="14">
        <v>9.31</v>
      </c>
      <c r="H14" s="14">
        <f ca="1">ROUND(INDIRECT(ADDRESS(ROW()+(0), COLUMN()+(-2), 1))*INDIRECT(ADDRESS(ROW()+(0), COLUMN()+(-1), 1)), 2)</f>
        <v>0.88</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154.88</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0.008</v>
      </c>
      <c r="G17" s="14">
        <v>22.77</v>
      </c>
      <c r="H17" s="14">
        <f ca="1">ROUND(INDIRECT(ADDRESS(ROW()+(0), COLUMN()+(-2), 1))*INDIRECT(ADDRESS(ROW()+(0), COLUMN()+(-1), 1)), 2)</f>
        <v>0.18</v>
      </c>
    </row>
    <row r="18" spans="1:8" ht="13.50" thickBot="1" customHeight="1">
      <c r="A18" s="15"/>
      <c r="B18" s="15"/>
      <c r="C18" s="15"/>
      <c r="D18" s="15"/>
      <c r="E18" s="15"/>
      <c r="F18" s="9" t="s">
        <v>32</v>
      </c>
      <c r="G18" s="9"/>
      <c r="H18" s="17">
        <f ca="1">ROUND(SUM(INDIRECT(ADDRESS(ROW()+(-1), COLUMN()+(0), 1))), 2)</f>
        <v>0.18</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0.77</v>
      </c>
      <c r="G20" s="12">
        <v>57.16</v>
      </c>
      <c r="H20" s="12">
        <f ca="1">ROUND(INDIRECT(ADDRESS(ROW()+(0), COLUMN()+(-2), 1))*INDIRECT(ADDRESS(ROW()+(0), COLUMN()+(-1), 1)), 2)</f>
        <v>44.01</v>
      </c>
    </row>
    <row r="21" spans="1:8" ht="13.50" thickBot="1" customHeight="1">
      <c r="A21" s="1" t="s">
        <v>37</v>
      </c>
      <c r="B21" s="1"/>
      <c r="C21" s="1"/>
      <c r="D21" s="10" t="s">
        <v>38</v>
      </c>
      <c r="E21" s="1" t="s">
        <v>39</v>
      </c>
      <c r="F21" s="13">
        <v>0.899</v>
      </c>
      <c r="G21" s="14">
        <v>42.73</v>
      </c>
      <c r="H21" s="14">
        <f ca="1">ROUND(INDIRECT(ADDRESS(ROW()+(0), COLUMN()+(-2), 1))*INDIRECT(ADDRESS(ROW()+(0), COLUMN()+(-1), 1)), 2)</f>
        <v>38.41</v>
      </c>
    </row>
    <row r="22" spans="1:8" ht="13.50" thickBot="1" customHeight="1">
      <c r="A22" s="15"/>
      <c r="B22" s="15"/>
      <c r="C22" s="15"/>
      <c r="D22" s="15"/>
      <c r="E22" s="15"/>
      <c r="F22" s="9" t="s">
        <v>40</v>
      </c>
      <c r="G22" s="9"/>
      <c r="H22" s="17">
        <f ca="1">ROUND(SUM(INDIRECT(ADDRESS(ROW()+(-1), COLUMN()+(0), 1)),INDIRECT(ADDRESS(ROW()+(-2), COLUMN()+(0), 1))), 2)</f>
        <v>82.42</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237.48</v>
      </c>
      <c r="H24" s="14">
        <f ca="1">ROUND(INDIRECT(ADDRESS(ROW()+(0), COLUMN()+(-2), 1))*INDIRECT(ADDRESS(ROW()+(0), COLUMN()+(-1), 1))/100, 2)</f>
        <v>4.75</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242.23</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