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<sst xmlns="http://schemas.openxmlformats.org/spreadsheetml/2006/main" count="52" uniqueCount="52">
  <si>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</si>
  <si>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ECR010</t>
  </si>
  <si>
    <t xml:space="preserve">m</t>
  </si>
  <si>
    <t xml:space="preserve">Arco de dovelas de piedra natural.</t>
  </si>
  <si>
    <r>
      <rPr>
        <sz val="8.25"/>
        <color rgb="FF000000"/>
        <rFont val="Arial"/>
        <family val="2"/>
      </rPr>
      <t xml:space="preserve">Arco de piedra natural granítica formado por dovelas de 60x40x40 cm, acabado abujardado, escuadradas y trabajadas en taller, con sección trapezoidal según plano de detalle, colocadas con mortero de cemento confeccionado en obra, con 250 kg/m³ de cemento, color blanco, con aditivo hidrófugo, dosificación 1:6, suministrado en sacos; montaje y desmontaje de cimbras y apeos.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</si>
  <si>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</si>
  <si>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</si>
  <si>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</si>
  <si>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</si>
  <si>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</si>
  <si>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</si>
  <si>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</si>
  <si>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mt06dpn010c</t>
  </si>
  <si>
    <t xml:space="preserve">Ud</t>
  </si>
  <si>
    <t xml:space="preserve">Dovela de piedra natural granítica de 60x40x40 cm, acabado abujardado.</t>
  </si>
  <si>
    <t xml:space="preserve">mt08cim020</t>
  </si>
  <si>
    <t xml:space="preserve">m</t>
  </si>
  <si>
    <t xml:space="preserve">Camón de madera para formación de arco.</t>
  </si>
  <si>
    <t xml:space="preserve">mt08cim030a</t>
  </si>
  <si>
    <t xml:space="preserve">m³</t>
  </si>
  <si>
    <t xml:space="preserve">Madera de pino para formación de cimbra.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</si>
  <si>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</si>
  <si>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</si>
  <si>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</si>
  <si>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</si>
  <si>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</si>
  <si>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</si>
  <si>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mt08cem041j</t>
  </si>
  <si>
    <t xml:space="preserve">kg</t>
  </si>
  <si>
    <t xml:space="preserve">Cemento blanco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</si>
  <si>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</si>
  <si>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</si>
  <si>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</si>
  <si>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</si>
  <si>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</si>
  <si>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</si>
  <si>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</si>
  <si>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Hormigonera eléctrica con una capacidad de amasado de 160 l.</t>
  </si>
  <si>
    <t xml:space="preserve">Subtotal equipo y herramienta:</t>
  </si>
  <si>
    <t xml:space="preserve">Mano de obra</t>
  </si>
  <si>
    <t xml:space="preserve">mo022</t>
  </si>
  <si>
    <t xml:space="preserve">h</t>
  </si>
  <si>
    <t xml:space="preserve">Especialista colocador de piedra natural.</t>
  </si>
  <si>
    <t xml:space="preserve">mo060</t>
  </si>
  <si>
    <t xml:space="preserve">h</t>
  </si>
  <si>
    <t xml:space="preserve">Ayudante 1ª colocador de piedra natural.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</si>
  <si>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</si>
  <si>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</si>
  <si>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</si>
  <si>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</si>
  <si>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264,64Bs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</si>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</sst>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8.50" customWidth="1"/>
    <col min="4" max="4" width="62.22" customWidth="1"/>
    <col min="5" max="5" width="14.96" customWidth="1"/>
    <col min="6" max="6" width="16.83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1.66</v>
      </c>
      <c r="F10" s="12">
        <v>1295.5</v>
      </c>
      <c r="G10" s="12">
        <f ca="1">ROUND(INDIRECT(ADDRESS(ROW()+(0), COLUMN()+(-2), 1))*INDIRECT(ADDRESS(ROW()+(0), COLUMN()+(-1), 1)), 2)</f>
        <v>2150.53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592.34</v>
      </c>
      <c r="G11" s="12">
        <f ca="1">ROUND(INDIRECT(ADDRESS(ROW()+(0), COLUMN()+(-2), 1))*INDIRECT(ADDRESS(ROW()+(0), COLUMN()+(-1), 1)), 2)</f>
        <v>592.34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0.15</v>
      </c>
      <c r="F12" s="12">
        <v>2752.65</v>
      </c>
      <c r="G12" s="12">
        <f ca="1">ROUND(INDIRECT(ADDRESS(ROW()+(0), COLUMN()+(-2), 1))*INDIRECT(ADDRESS(ROW()+(0), COLUMN()+(-1), 1)), 2)</f>
        <v>412.9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0.004</v>
      </c>
      <c r="F13" s="12">
        <v>11.61</v>
      </c>
      <c r="G13" s="12">
        <f ca="1">ROUND(INDIRECT(ADDRESS(ROW()+(0), COLUMN()+(-2), 1))*INDIRECT(ADDRESS(ROW()+(0), COLUMN()+(-1), 1)), 2)</f>
        <v>0.05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0.033</v>
      </c>
      <c r="F14" s="12">
        <v>157.46</v>
      </c>
      <c r="G14" s="12">
        <f ca="1">ROUND(INDIRECT(ADDRESS(ROW()+(0), COLUMN()+(-2), 1))*INDIRECT(ADDRESS(ROW()+(0), COLUMN()+(-1), 1)), 2)</f>
        <v>5.2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1">
        <v>5.04</v>
      </c>
      <c r="F15" s="12">
        <v>5.45</v>
      </c>
      <c r="G15" s="12">
        <f ca="1">ROUND(INDIRECT(ADDRESS(ROW()+(0), COLUMN()+(-2), 1))*INDIRECT(ADDRESS(ROW()+(0), COLUMN()+(-1), 1)), 2)</f>
        <v>27.47</v>
      </c>
    </row>
    <row r="16" spans="1:7" ht="13.50" thickBot="1" customHeight="1">
      <c r="A16" s="1" t="s">
        <v>30</v>
      </c>
      <c r="B16" s="1"/>
      <c r="C16" s="10" t="s">
        <v>31</v>
      </c>
      <c r="D16" s="1" t="s">
        <v>32</v>
      </c>
      <c r="E16" s="13">
        <v>0.101</v>
      </c>
      <c r="F16" s="14">
        <v>9.29</v>
      </c>
      <c r="G16" s="14">
        <f ca="1">ROUND(INDIRECT(ADDRESS(ROW()+(0), COLUMN()+(-2), 1))*INDIRECT(ADDRESS(ROW()+(0), COLUMN()+(-1), 1)), 2)</f>
        <v>0.94</v>
      </c>
    </row>
    <row r="17" spans="1:7" ht="13.50" thickBot="1" customHeight="1">
      <c r="A17" s="15"/>
      <c r="B17" s="15"/>
      <c r="C17" s="15"/>
      <c r="D17" s="15"/>
      <c r="E17" s="9" t="s">
        <v>33</v>
      </c>
      <c r="F17" s="9"/>
      <c r="G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3189.43</v>
      </c>
    </row>
    <row r="18" spans="1:7" ht="13.50" thickBot="1" customHeight="1">
      <c r="A18" s="15">
        <v>2</v>
      </c>
      <c r="B18" s="15"/>
      <c r="C18" s="15"/>
      <c r="D18" s="18" t="s">
        <v>34</v>
      </c>
      <c r="E18" s="18"/>
      <c r="F18" s="15"/>
      <c r="G18" s="15"/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0.021</v>
      </c>
      <c r="F19" s="14">
        <v>22.66</v>
      </c>
      <c r="G19" s="14">
        <f ca="1">ROUND(INDIRECT(ADDRESS(ROW()+(0), COLUMN()+(-2), 1))*INDIRECT(ADDRESS(ROW()+(0), COLUMN()+(-1), 1)), 2)</f>
        <v>0.48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1))), 2)</f>
        <v>0.48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1">
        <v>5.088</v>
      </c>
      <c r="F22" s="12">
        <v>56.74</v>
      </c>
      <c r="G22" s="12">
        <f ca="1">ROUND(INDIRECT(ADDRESS(ROW()+(0), COLUMN()+(-2), 1))*INDIRECT(ADDRESS(ROW()+(0), COLUMN()+(-1), 1)), 2)</f>
        <v>288.69</v>
      </c>
    </row>
    <row r="23" spans="1:7" ht="13.50" thickBot="1" customHeight="1">
      <c r="A23" s="1" t="s">
        <v>43</v>
      </c>
      <c r="B23" s="1"/>
      <c r="C23" s="10" t="s">
        <v>44</v>
      </c>
      <c r="D23" s="1" t="s">
        <v>45</v>
      </c>
      <c r="E23" s="13">
        <v>5.373</v>
      </c>
      <c r="F23" s="14">
        <v>42.41</v>
      </c>
      <c r="G23" s="14">
        <f ca="1">ROUND(INDIRECT(ADDRESS(ROW()+(0), COLUMN()+(-2), 1))*INDIRECT(ADDRESS(ROW()+(0), COLUMN()+(-1), 1)), 2)</f>
        <v>227.87</v>
      </c>
    </row>
    <row r="24" spans="1:7" ht="13.50" thickBot="1" customHeight="1">
      <c r="A24" s="15"/>
      <c r="B24" s="15"/>
      <c r="C24" s="15"/>
      <c r="D24" s="15"/>
      <c r="E24" s="9" t="s">
        <v>46</v>
      </c>
      <c r="F24" s="9"/>
      <c r="G24" s="17">
        <f ca="1">ROUND(SUM(INDIRECT(ADDRESS(ROW()+(-1), COLUMN()+(0), 1)),INDIRECT(ADDRESS(ROW()+(-2), COLUMN()+(0), 1))), 2)</f>
        <v>516.56</v>
      </c>
    </row>
    <row r="25" spans="1:7" ht="13.50" thickBot="1" customHeight="1">
      <c r="A25" s="15">
        <v>4</v>
      </c>
      <c r="B25" s="15"/>
      <c r="C25" s="15"/>
      <c r="D25" s="18" t="s">
        <v>47</v>
      </c>
      <c r="E25" s="18"/>
      <c r="F25" s="15"/>
      <c r="G25" s="15"/>
    </row>
    <row r="26" spans="1:7" ht="13.50" thickBot="1" customHeight="1">
      <c r="A26" s="19"/>
      <c r="B26" s="19"/>
      <c r="C26" s="20" t="s">
        <v>48</v>
      </c>
      <c r="D26" s="19" t="s">
        <v>49</v>
      </c>
      <c r="E26" s="13">
        <v>2</v>
      </c>
      <c r="F26" s="14">
        <f ca="1">ROUND(SUM(INDIRECT(ADDRESS(ROW()+(-2), COLUMN()+(1), 1)),INDIRECT(ADDRESS(ROW()+(-6), COLUMN()+(1), 1)),INDIRECT(ADDRESS(ROW()+(-9), COLUMN()+(1), 1))), 2)</f>
        <v>3706.47</v>
      </c>
      <c r="G26" s="14">
        <f ca="1">ROUND(INDIRECT(ADDRESS(ROW()+(0), COLUMN()+(-2), 1))*INDIRECT(ADDRESS(ROW()+(0), COLUMN()+(-1), 1))/100, 2)</f>
        <v>74.13</v>
      </c>
    </row>
    <row r="27" spans="1:7" ht="13.50" thickBot="1" customHeight="1">
      <c r="A27" s="21" t="s">
        <v>50</v>
      </c>
      <c r="B27" s="21"/>
      <c r="C27" s="22"/>
      <c r="D27" s="23"/>
      <c r="E27" s="24" t="s">
        <v>51</v>
      </c>
      <c r="F27" s="25"/>
      <c r="G27" s="26">
        <f ca="1">ROUND(SUM(INDIRECT(ADDRESS(ROW()+(-1), COLUMN()+(0), 1)),INDIRECT(ADDRESS(ROW()+(-3), COLUMN()+(0), 1)),INDIRECT(ADDRESS(ROW()+(-7), COLUMN()+(0), 1)),INDIRECT(ADDRESS(ROW()+(-10), COLUMN()+(0), 1))), 2)</f>
        <v>3780.6</v>
      </c>
    </row>
  </sheetData>
  <mergeCells count="3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E17:F17"/>
    <mergeCell ref="A18:B18"/>
    <mergeCell ref="D18:E18"/>
    <mergeCell ref="A19:B19"/>
    <mergeCell ref="A20:B20"/>
    <mergeCell ref="E20:F20"/>
    <mergeCell ref="A21:B21"/>
    <mergeCell ref="D21:E21"/>
    <mergeCell ref="A22:B22"/>
    <mergeCell ref="A23:B23"/>
    <mergeCell ref="A24:B24"/>
    <mergeCell ref="E24:F24"/>
    <mergeCell ref="A25:B25"/>
    <mergeCell ref="D25:E25"/>
    <mergeCell ref="A26:B26"/>
    <mergeCell ref="A27:D27"/>
    <mergeCell ref="E27:F27"/>
  </mergeCells>
  <pageMargins left="0.147638" right="0.147638" top="0.206693" bottom="0.206693" header="0.0" footer="0.0"/>
  <pageSetup paperSize="9" orientation="portrait"/>
  <rowBreaks count="0" manualBreakCount="0">
    </rowBreaks>
</worksheet>
</file>