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<sst xmlns="http://schemas.openxmlformats.org/spreadsheetml/2006/main" count="31" uniqueCount="31">
  <si>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</si>
  <si>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DFF011</t>
  </si>
  <si>
    <t xml:space="preserve">m²</t>
  </si>
  <si>
    <t xml:space="preserve">Apertura de hueco en hoja exterior de fachada, de mampostería vista.</t>
  </si>
  <si>
    <r>
      <rPr>
        <sz val="8.25"/>
        <color rgb="FF000000"/>
        <rFont val="Arial"/>
        <family val="2"/>
      </rPr>
      <t xml:space="preserve">Apertura de hueco de paso, de carácter provisional, en hoja exterior de cerramiento de fachada, de mampostería armada, vista, formada por bloque de hormigón de 30 cm de espesor, con martillo neumático, sin afectar a la estabilidad de la hoja o de los elementos constructivos contiguos, dejando adarajas para facilitar posteriormente la traba con la nueva mampostería, y carga manual sobre camión o contenedor. El precio incluye el desmontaje previo de los marcos y de las hojas de la carpintería, de los accesorios y de los mecanismos eléctricos existentes y para su posterior reposición,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</si>
  <si>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</si>
  <si>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</si>
  <si>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</si>
  <si>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</si>
  <si>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</si>
  <si>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</si>
  <si>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Equipo y herramienta</t>
  </si>
  <si>
    <t xml:space="preserve">mq05mai030</t>
  </si>
  <si>
    <t xml:space="preserve">h</t>
  </si>
  <si>
    <t xml:space="preserve">Martillo neumático.</t>
  </si>
  <si>
    <t xml:space="preserve">mq05pdm110</t>
  </si>
  <si>
    <t xml:space="preserve">h</t>
  </si>
  <si>
    <t xml:space="preserve">Compresor portátil diesel media presión 10 m³/min.</t>
  </si>
  <si>
    <t xml:space="preserve">Subtotal equipo y herramienta:</t>
  </si>
  <si>
    <t xml:space="preserve">Mano de obra</t>
  </si>
  <si>
    <t xml:space="preserve">mo112</t>
  </si>
  <si>
    <t xml:space="preserve">h</t>
  </si>
  <si>
    <t xml:space="preserve">Ayudante general de construcción.</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</si>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</sst>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89" customWidth="1"/>
    <col min="4" max="4" width="12.24" customWidth="1"/>
    <col min="5" max="5" width="46.92" customWidth="1"/>
    <col min="6" max="6" width="19.89" customWidth="1"/>
    <col min="7" max="7" width="19.21"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0.204</v>
      </c>
      <c r="G10" s="12">
        <v>30.01</v>
      </c>
      <c r="H10" s="12">
        <f ca="1">ROUND(INDIRECT(ADDRESS(ROW()+(0), COLUMN()+(-2), 1))*INDIRECT(ADDRESS(ROW()+(0), COLUMN()+(-1), 1)), 2)</f>
        <v>6.12</v>
      </c>
    </row>
    <row r="11" spans="1:8" ht="13.50" thickBot="1" customHeight="1">
      <c r="A11" s="1" t="s">
        <v>15</v>
      </c>
      <c r="B11" s="1"/>
      <c r="C11" s="1"/>
      <c r="D11" s="10" t="s">
        <v>16</v>
      </c>
      <c r="E11" s="1" t="s">
        <v>17</v>
      </c>
      <c r="F11" s="13">
        <v>0.204</v>
      </c>
      <c r="G11" s="14">
        <v>50.91</v>
      </c>
      <c r="H11" s="14">
        <f ca="1">ROUND(INDIRECT(ADDRESS(ROW()+(0), COLUMN()+(-2), 1))*INDIRECT(ADDRESS(ROW()+(0), COLUMN()+(-1), 1)), 2)</f>
        <v>10.39</v>
      </c>
    </row>
    <row r="12" spans="1:8" ht="13.50" thickBot="1" customHeight="1">
      <c r="A12" s="15"/>
      <c r="B12" s="15"/>
      <c r="C12" s="15"/>
      <c r="D12" s="15"/>
      <c r="E12" s="15"/>
      <c r="F12" s="9" t="s">
        <v>18</v>
      </c>
      <c r="G12" s="9"/>
      <c r="H12" s="17">
        <f ca="1">ROUND(SUM(INDIRECT(ADDRESS(ROW()+(-1), COLUMN()+(0), 1)),INDIRECT(ADDRESS(ROW()+(-2), COLUMN()+(0), 1))), 2)</f>
        <v>16.51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0.313</v>
      </c>
      <c r="G14" s="12">
        <v>41.53</v>
      </c>
      <c r="H14" s="12">
        <f ca="1">ROUND(INDIRECT(ADDRESS(ROW()+(0), COLUMN()+(-2), 1))*INDIRECT(ADDRESS(ROW()+(0), COLUMN()+(-1), 1)), 2)</f>
        <v>13</v>
      </c>
    </row>
    <row r="15" spans="1:8" ht="13.50" thickBot="1" customHeight="1">
      <c r="A15" s="1" t="s">
        <v>23</v>
      </c>
      <c r="B15" s="1"/>
      <c r="C15" s="1"/>
      <c r="D15" s="10" t="s">
        <v>24</v>
      </c>
      <c r="E15" s="1" t="s">
        <v>25</v>
      </c>
      <c r="F15" s="13">
        <v>0.319</v>
      </c>
      <c r="G15" s="14">
        <v>40.86</v>
      </c>
      <c r="H15" s="14">
        <f ca="1">ROUND(INDIRECT(ADDRESS(ROW()+(0), COLUMN()+(-2), 1))*INDIRECT(ADDRESS(ROW()+(0), COLUMN()+(-1), 1)), 2)</f>
        <v>13.03</v>
      </c>
    </row>
    <row r="16" spans="1:8" ht="13.50" thickBot="1" customHeight="1">
      <c r="A16" s="15"/>
      <c r="B16" s="15"/>
      <c r="C16" s="15"/>
      <c r="D16" s="15"/>
      <c r="E16" s="15"/>
      <c r="F16" s="9" t="s">
        <v>26</v>
      </c>
      <c r="G16" s="9"/>
      <c r="H16" s="17">
        <f ca="1">ROUND(SUM(INDIRECT(ADDRESS(ROW()+(-1), COLUMN()+(0), 1)),INDIRECT(ADDRESS(ROW()+(-2), COLUMN()+(0), 1))), 2)</f>
        <v>26.03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42.54</v>
      </c>
      <c r="H18" s="14">
        <f ca="1">ROUND(INDIRECT(ADDRESS(ROW()+(0), COLUMN()+(-2), 1))*INDIRECT(ADDRESS(ROW()+(0), COLUMN()+(-1), 1))/100, 2)</f>
        <v>0.85</v>
      </c>
    </row>
    <row r="19" spans="1:8" ht="13.50" thickBot="1" customHeight="1">
      <c r="A19" s="8"/>
      <c r="B19" s="8"/>
      <c r="C19" s="8"/>
      <c r="D19" s="8"/>
      <c r="E19" s="8"/>
      <c r="F19" s="21" t="s">
        <v>30</v>
      </c>
      <c r="G19" s="21"/>
      <c r="H19" s="22">
        <f ca="1">ROUND(SUM(INDIRECT(ADDRESS(ROW()+(-1), COLUMN()+(0), 1)),INDIRECT(ADDRESS(ROW()+(-3), COLUMN()+(0), 1)),INDIRECT(ADDRESS(ROW()+(-7), COLUMN()+(0), 1))), 2)</f>
        <v>43.39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