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<sst xmlns="http://schemas.openxmlformats.org/spreadsheetml/2006/main" count="38" uniqueCount="38">
  <si>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</si>
  <si>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</si>
  <si>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</si>
  <si>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</si>
  <si>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inspección sifónica enterrada, de hormigón simple "in situ" H30, para un ambiente severo, tamaño máximo del agregado 20 mm, consistencia blanda, de dimensiones interiores 60x60x60 cm, sobre solera de hormigón simple de 15 cm de espesor, con sifón formado por un codo de 87°30' de PVC largo, cerrada superiormente con marco y tapa de fundición carga de rotura 125 kN. Incluso molde reutilizable de plancha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</si>
  <si>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</si>
  <si>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</si>
  <si>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</si>
  <si>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</si>
  <si>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</si>
  <si>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</si>
  <si>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</si>
  <si>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</si>
  <si>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</si>
  <si>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</si>
  <si>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</si>
  <si>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</si>
  <si>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</si>
  <si>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</si>
  <si>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</si>
  <si>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plancha metálica, incluso accesorios de montaje.</t>
  </si>
  <si>
    <t xml:space="preserve">mt11tfa010c</t>
  </si>
  <si>
    <t xml:space="preserve">Ud</t>
  </si>
  <si>
    <t xml:space="preserve">Marco y tapa de fundición, 60x60 cm, para cámara de inspección registrable, carga de rotura 125 kN.</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</si>
  <si>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</si>
  <si>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</si>
  <si>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</si>
  <si>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</si>
  <si>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</si>
  <si>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</si>
  <si>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</si>
  <si>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</si>
  <si>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</si>
  <si>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</si>
  <si>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</si>
  <si>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</si>
  <si>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59,04Bs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</si>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</sst>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0.329</v>
      </c>
      <c r="G10" s="12">
        <v>936.51</v>
      </c>
      <c r="H10" s="12">
        <f ca="1">ROUND(INDIRECT(ADDRESS(ROW()+(0), COLUMN()+(-2), 1))*INDIRECT(ADDRESS(ROW()+(0), COLUMN()+(-1), 1)), 2)</f>
        <v>308.11</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24.00" thickBot="1" customHeight="1">
      <c r="A13" s="1" t="s">
        <v>21</v>
      </c>
      <c r="B13" s="1"/>
      <c r="C13" s="10" t="s">
        <v>22</v>
      </c>
      <c r="D13" s="10"/>
      <c r="E13" s="1" t="s">
        <v>23</v>
      </c>
      <c r="F13" s="13">
        <v>1</v>
      </c>
      <c r="G13" s="14">
        <v>506.23</v>
      </c>
      <c r="H13" s="14">
        <f ca="1">ROUND(INDIRECT(ADDRESS(ROW()+(0), COLUMN()+(-2), 1))*INDIRECT(ADDRESS(ROW()+(0), COLUMN()+(-1), 1)), 2)</f>
        <v>506.23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1031.48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1.466</v>
      </c>
      <c r="G16" s="12">
        <v>56.74</v>
      </c>
      <c r="H16" s="12">
        <f ca="1">ROUND(INDIRECT(ADDRESS(ROW()+(0), COLUMN()+(-2), 1))*INDIRECT(ADDRESS(ROW()+(0), COLUMN()+(-1), 1)), 2)</f>
        <v>83.18</v>
      </c>
    </row>
    <row r="17" spans="1:8" ht="13.50" thickBot="1" customHeight="1">
      <c r="A17" s="1" t="s">
        <v>29</v>
      </c>
      <c r="B17" s="1"/>
      <c r="C17" s="10" t="s">
        <v>30</v>
      </c>
      <c r="D17" s="10"/>
      <c r="E17" s="1" t="s">
        <v>31</v>
      </c>
      <c r="F17" s="13">
        <v>1.052</v>
      </c>
      <c r="G17" s="14">
        <v>40.86</v>
      </c>
      <c r="H17" s="14">
        <f ca="1">ROUND(INDIRECT(ADDRESS(ROW()+(0), COLUMN()+(-2), 1))*INDIRECT(ADDRESS(ROW()+(0), COLUMN()+(-1), 1)), 2)</f>
        <v>42.98</v>
      </c>
    </row>
    <row r="18" spans="1:8" ht="13.50" thickBot="1" customHeight="1">
      <c r="A18" s="15"/>
      <c r="B18" s="15"/>
      <c r="C18" s="15"/>
      <c r="D18" s="15"/>
      <c r="E18" s="15"/>
      <c r="F18" s="9" t="s">
        <v>32</v>
      </c>
      <c r="G18" s="9"/>
      <c r="H18" s="17">
        <f ca="1">ROUND(SUM(INDIRECT(ADDRESS(ROW()+(-1), COLUMN()+(0), 1)),INDIRECT(ADDRESS(ROW()+(-2), COLUMN()+(0), 1))), 2)</f>
        <v>126.16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1157.64</v>
      </c>
      <c r="H20" s="14">
        <f ca="1">ROUND(INDIRECT(ADDRESS(ROW()+(0), COLUMN()+(-2), 1))*INDIRECT(ADDRESS(ROW()+(0), COLUMN()+(-1), 1))/100, 2)</f>
        <v>23.15</v>
      </c>
    </row>
    <row r="21" spans="1:8" ht="13.50" thickBot="1" customHeight="1">
      <c r="A21" s="21" t="s">
        <v>36</v>
      </c>
      <c r="B21" s="21"/>
      <c r="C21" s="22"/>
      <c r="D21" s="22"/>
      <c r="E21" s="23"/>
      <c r="F21" s="24" t="s">
        <v>37</v>
      </c>
      <c r="G21" s="25"/>
      <c r="H21" s="26">
        <f ca="1">ROUND(SUM(INDIRECT(ADDRESS(ROW()+(-1), COLUMN()+(0), 1)),INDIRECT(ADDRESS(ROW()+(-3), COLUMN()+(0), 1)),INDIRECT(ADDRESS(ROW()+(-7), COLUMN()+(0), 1))), 2)</f>
        <v>1180.79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