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<sst xmlns="http://schemas.openxmlformats.org/spreadsheetml/2006/main" count="38" uniqueCount="38">
  <si>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</si>
  <si>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</si>
  <si>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</si>
  <si>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simple "in situ".</t>
  </si>
  <si>
    <r>
      <rPr>
        <sz val="8.25"/>
        <color rgb="FF000000"/>
        <rFont val="Arial"/>
        <family val="2"/>
      </rPr>
      <t xml:space="preserve">Cámara de inspección con sumidero sifónico y desagüe directo lateral enterrada, de hormigón simple "in situ" H30, para un ambiente severo, tamaño máximo del agregado 20 mm, consistencia blanda, de dimensiones interiores 60x60x60 cm, sobre solera de hormigón simple de 15 cm de espesor, formación de pendiente mínima del 2%, con el mismo tipo de hormigón, cerrada superiormente con tapa prefabricada de hormigón armado con cierre hermético al paso de los olores mefíticos. Incluso molde reutilizable de plancha metálica amortizable en 20 usos y sumidero sifónico prefabricado de hormigón con salida horizontal de 90/110 mm y rejilla homologada de PVC, sobre solera de hormigón.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</si>
  <si>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</si>
  <si>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</si>
  <si>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</si>
  <si>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</si>
  <si>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</si>
  <si>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</si>
  <si>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</si>
  <si>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</si>
  <si>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</si>
  <si>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</si>
  <si>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mt08epr030c</t>
  </si>
  <si>
    <t xml:space="preserve">Ud</t>
  </si>
  <si>
    <t xml:space="preserve">Molde reutilizable para formación de cámaras de inspección de sección cuadrada de 60x60x60 cm, de plancha metálica, incluso accesorios de montaje.</t>
  </si>
  <si>
    <t xml:space="preserve">mt11arf010b</t>
  </si>
  <si>
    <t xml:space="preserve">Ud</t>
  </si>
  <si>
    <t xml:space="preserve">Tapa de hormigón armado prefabricada, 60x60x5 cm.</t>
  </si>
  <si>
    <t xml:space="preserve">mt11sup050b</t>
  </si>
  <si>
    <t xml:space="preserve">Ud</t>
  </si>
  <si>
    <t xml:space="preserve">Sumidero sifónico prefabricado de hormigón, salida horizontal, con rejilla homologada de PVC, 250x250 mm y 90/110 mm de diámetro de salida.</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</si>
  <si>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</si>
  <si>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</si>
  <si>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</si>
  <si>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</si>
  <si>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</si>
  <si>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</si>
  <si>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</si>
  <si>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</si>
  <si>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</si>
  <si>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</si>
  <si>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</si>
  <si>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</si>
  <si>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51,58Bs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</si>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</sst>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3.27"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0.359</v>
      </c>
      <c r="G10" s="12">
        <v>936.51</v>
      </c>
      <c r="H10" s="12">
        <f ca="1">ROUND(INDIRECT(ADDRESS(ROW()+(0), COLUMN()+(-2), 1))*INDIRECT(ADDRESS(ROW()+(0), COLUMN()+(-1), 1)), 2)</f>
        <v>336.21</v>
      </c>
    </row>
    <row r="11" spans="1:8" ht="24.00" thickBot="1" customHeight="1">
      <c r="A11" s="1" t="s">
        <v>15</v>
      </c>
      <c r="B11" s="1"/>
      <c r="C11" s="10" t="s">
        <v>16</v>
      </c>
      <c r="D11" s="10"/>
      <c r="E11" s="1" t="s">
        <v>17</v>
      </c>
      <c r="F11" s="11">
        <v>0.05</v>
      </c>
      <c r="G11" s="12">
        <v>2849.98</v>
      </c>
      <c r="H11" s="12">
        <f ca="1">ROUND(INDIRECT(ADDRESS(ROW()+(0), COLUMN()+(-2), 1))*INDIRECT(ADDRESS(ROW()+(0), COLUMN()+(-1), 1)), 2)</f>
        <v>142.5</v>
      </c>
    </row>
    <row r="12" spans="1:8" ht="13.50" thickBot="1" customHeight="1">
      <c r="A12" s="1" t="s">
        <v>18</v>
      </c>
      <c r="B12" s="1"/>
      <c r="C12" s="10" t="s">
        <v>19</v>
      </c>
      <c r="D12" s="10"/>
      <c r="E12" s="1" t="s">
        <v>20</v>
      </c>
      <c r="F12" s="11">
        <v>1</v>
      </c>
      <c r="G12" s="12">
        <v>159.16</v>
      </c>
      <c r="H12" s="12">
        <f ca="1">ROUND(INDIRECT(ADDRESS(ROW()+(0), COLUMN()+(-2), 1))*INDIRECT(ADDRESS(ROW()+(0), COLUMN()+(-1), 1)), 2)</f>
        <v>159.16</v>
      </c>
    </row>
    <row r="13" spans="1:8" ht="24.00" thickBot="1" customHeight="1">
      <c r="A13" s="1" t="s">
        <v>21</v>
      </c>
      <c r="B13" s="1"/>
      <c r="C13" s="10" t="s">
        <v>22</v>
      </c>
      <c r="D13" s="10"/>
      <c r="E13" s="1" t="s">
        <v>23</v>
      </c>
      <c r="F13" s="13">
        <v>1</v>
      </c>
      <c r="G13" s="14">
        <v>241.2</v>
      </c>
      <c r="H13" s="14">
        <f ca="1">ROUND(INDIRECT(ADDRESS(ROW()+(0), COLUMN()+(-2), 1))*INDIRECT(ADDRESS(ROW()+(0), COLUMN()+(-1), 1)), 2)</f>
        <v>241.2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879.07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1.537</v>
      </c>
      <c r="G16" s="12">
        <v>56.74</v>
      </c>
      <c r="H16" s="12">
        <f ca="1">ROUND(INDIRECT(ADDRESS(ROW()+(0), COLUMN()+(-2), 1))*INDIRECT(ADDRESS(ROW()+(0), COLUMN()+(-1), 1)), 2)</f>
        <v>87.21</v>
      </c>
    </row>
    <row r="17" spans="1:8" ht="13.50" thickBot="1" customHeight="1">
      <c r="A17" s="1" t="s">
        <v>29</v>
      </c>
      <c r="B17" s="1"/>
      <c r="C17" s="10" t="s">
        <v>30</v>
      </c>
      <c r="D17" s="10"/>
      <c r="E17" s="1" t="s">
        <v>31</v>
      </c>
      <c r="F17" s="13">
        <v>1.102</v>
      </c>
      <c r="G17" s="14">
        <v>40.86</v>
      </c>
      <c r="H17" s="14">
        <f ca="1">ROUND(INDIRECT(ADDRESS(ROW()+(0), COLUMN()+(-2), 1))*INDIRECT(ADDRESS(ROW()+(0), COLUMN()+(-1), 1)), 2)</f>
        <v>45.03</v>
      </c>
    </row>
    <row r="18" spans="1:8" ht="13.50" thickBot="1" customHeight="1">
      <c r="A18" s="15"/>
      <c r="B18" s="15"/>
      <c r="C18" s="15"/>
      <c r="D18" s="15"/>
      <c r="E18" s="15"/>
      <c r="F18" s="9" t="s">
        <v>32</v>
      </c>
      <c r="G18" s="9"/>
      <c r="H18" s="17">
        <f ca="1">ROUND(SUM(INDIRECT(ADDRESS(ROW()+(-1), COLUMN()+(0), 1)),INDIRECT(ADDRESS(ROW()+(-2), COLUMN()+(0), 1))), 2)</f>
        <v>132.24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1011.31</v>
      </c>
      <c r="H20" s="14">
        <f ca="1">ROUND(INDIRECT(ADDRESS(ROW()+(0), COLUMN()+(-2), 1))*INDIRECT(ADDRESS(ROW()+(0), COLUMN()+(-1), 1))/100, 2)</f>
        <v>20.23</v>
      </c>
    </row>
    <row r="21" spans="1:8" ht="13.50" thickBot="1" customHeight="1">
      <c r="A21" s="21" t="s">
        <v>36</v>
      </c>
      <c r="B21" s="21"/>
      <c r="C21" s="22"/>
      <c r="D21" s="22"/>
      <c r="E21" s="23"/>
      <c r="F21" s="24" t="s">
        <v>37</v>
      </c>
      <c r="G21" s="25"/>
      <c r="H21" s="26">
        <f ca="1">ROUND(SUM(INDIRECT(ADDRESS(ROW()+(-1), COLUMN()+(0), 1)),INDIRECT(ADDRESS(ROW()+(-3), COLUMN()+(0), 1)),INDIRECT(ADDRESS(ROW()+(-7), COLUMN()+(0), 1))), 2)</f>
        <v>1031.54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