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<sst xmlns="http://schemas.openxmlformats.org/spreadsheetml/2006/main" count="46" uniqueCount="46">
  <si>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</si>
  <si>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</si>
  <si>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</si>
  <si>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"in situ".</t>
  </si>
  <si>
    <r>
      <rPr>
        <sz val="8.25"/>
        <color rgb="FF000000"/>
        <rFont val="Arial"/>
        <family val="2"/>
      </rPr>
      <t xml:space="preserve">Cámara de inspección con sumidero sifónico y desagüe directo lateral enterrada, de hormigón simple "in situ" H30, para un ambiente severo, tamaño máximo del agregado 20 mm, consistencia blanda, de dimensiones interiores 60x60x60 cm, sobre solera de hormigón simple de 15 cm de espesor, formación de pendiente mínima del 2%, con el mismo tipo de hormigón, cerrada superiormente con marco y tapa de fundición carga de rotura 125 kN; previa excavación con medios mecánicos y posterior relleno del trasdós con material granular. Incluso molde reutilizable de plancha metálica amortizable en 20 usos y sumidero sifónico prefabricado de hormigón con salida horizontal de 90/110 mm y rejilla homologada de PVC, sobre solera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</si>
  <si>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</si>
  <si>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</si>
  <si>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</si>
  <si>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</si>
  <si>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</si>
  <si>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</si>
  <si>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</si>
  <si>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</si>
  <si>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</si>
  <si>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</si>
  <si>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mt08epr030c</t>
  </si>
  <si>
    <t xml:space="preserve">Ud</t>
  </si>
  <si>
    <t xml:space="preserve">Molde reutilizable para formación de cámaras de inspección de sección cuadrada de 60x60x60 cm, de plancha metálica, incluso accesorios de montaje.</t>
  </si>
  <si>
    <t xml:space="preserve">mt11tfa010c</t>
  </si>
  <si>
    <t xml:space="preserve">Ud</t>
  </si>
  <si>
    <t xml:space="preserve">Marco y tapa de fundición, 60x60 cm, para cámara de inspección registrable, carga de rotura 125 kN.</t>
  </si>
  <si>
    <t xml:space="preserve">mt11sup050b</t>
  </si>
  <si>
    <t xml:space="preserve">Ud</t>
  </si>
  <si>
    <t xml:space="preserve">Sumidero sifónico prefabricado de hormigón,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</si>
  <si>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</si>
  <si>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</si>
  <si>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</si>
  <si>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</si>
  <si>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Equipo y herramienta</t>
  </si>
  <si>
    <t xml:space="preserve">mq01ret020b</t>
  </si>
  <si>
    <t xml:space="preserve">h</t>
  </si>
  <si>
    <t xml:space="preserve">Retrocargadora sobre neumáticos, de 70 kW.</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</si>
  <si>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</si>
  <si>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</si>
  <si>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</si>
  <si>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</si>
  <si>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</si>
  <si>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</si>
  <si>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</si>
  <si>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</si>
  <si>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</si>
  <si>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</si>
  <si>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</si>
  <si>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</si>
  <si>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73,67Bs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</si>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</sst>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7.15"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0.359</v>
      </c>
      <c r="G10" s="12">
        <v>936.51</v>
      </c>
      <c r="H10" s="12">
        <f ca="1">ROUND(INDIRECT(ADDRESS(ROW()+(0), COLUMN()+(-2), 1))*INDIRECT(ADDRESS(ROW()+(0), COLUMN()+(-1), 1)), 2)</f>
        <v>336.21</v>
      </c>
    </row>
    <row r="11" spans="1:8" ht="24.00" thickBot="1" customHeight="1">
      <c r="A11" s="1" t="s">
        <v>15</v>
      </c>
      <c r="B11" s="1"/>
      <c r="C11" s="10" t="s">
        <v>16</v>
      </c>
      <c r="D11" s="10"/>
      <c r="E11" s="1" t="s">
        <v>17</v>
      </c>
      <c r="F11" s="11">
        <v>0.05</v>
      </c>
      <c r="G11" s="12">
        <v>2849.98</v>
      </c>
      <c r="H11" s="12">
        <f ca="1">ROUND(INDIRECT(ADDRESS(ROW()+(0), COLUMN()+(-2), 1))*INDIRECT(ADDRESS(ROW()+(0), COLUMN()+(-1), 1)), 2)</f>
        <v>142.5</v>
      </c>
    </row>
    <row r="12" spans="1:8" ht="24.00" thickBot="1" customHeight="1">
      <c r="A12" s="1" t="s">
        <v>18</v>
      </c>
      <c r="B12" s="1"/>
      <c r="C12" s="10" t="s">
        <v>19</v>
      </c>
      <c r="D12" s="10"/>
      <c r="E12" s="1" t="s">
        <v>20</v>
      </c>
      <c r="F12" s="11">
        <v>1</v>
      </c>
      <c r="G12" s="12">
        <v>506.23</v>
      </c>
      <c r="H12" s="12">
        <f ca="1">ROUND(INDIRECT(ADDRESS(ROW()+(0), COLUMN()+(-2), 1))*INDIRECT(ADDRESS(ROW()+(0), COLUMN()+(-1), 1)), 2)</f>
        <v>506.23</v>
      </c>
    </row>
    <row r="13" spans="1:8" ht="24.00" thickBot="1" customHeight="1">
      <c r="A13" s="1" t="s">
        <v>21</v>
      </c>
      <c r="B13" s="1"/>
      <c r="C13" s="10" t="s">
        <v>22</v>
      </c>
      <c r="D13" s="10"/>
      <c r="E13" s="1" t="s">
        <v>23</v>
      </c>
      <c r="F13" s="11">
        <v>1</v>
      </c>
      <c r="G13" s="12">
        <v>241.2</v>
      </c>
      <c r="H13" s="12">
        <f ca="1">ROUND(INDIRECT(ADDRESS(ROW()+(0), COLUMN()+(-2), 1))*INDIRECT(ADDRESS(ROW()+(0), COLUMN()+(-1), 1)), 2)</f>
        <v>241.2</v>
      </c>
    </row>
    <row r="14" spans="1:8" ht="13.50" thickBot="1" customHeight="1">
      <c r="A14" s="1" t="s">
        <v>24</v>
      </c>
      <c r="B14" s="1"/>
      <c r="C14" s="10" t="s">
        <v>25</v>
      </c>
      <c r="D14" s="10"/>
      <c r="E14" s="1" t="s">
        <v>26</v>
      </c>
      <c r="F14" s="13">
        <v>0.581</v>
      </c>
      <c r="G14" s="14">
        <v>100.6</v>
      </c>
      <c r="H14" s="14">
        <f ca="1">ROUND(INDIRECT(ADDRESS(ROW()+(0), COLUMN()+(-2), 1))*INDIRECT(ADDRESS(ROW()+(0), COLUMN()+(-1), 1)), 2)</f>
        <v>58.45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1284.59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268.66</v>
      </c>
      <c r="H17" s="14">
        <f ca="1">ROUND(INDIRECT(ADDRESS(ROW()+(0), COLUMN()+(-2), 1))*INDIRECT(ADDRESS(ROW()+(0), COLUMN()+(-1), 1)), 2)</f>
        <v>25.52</v>
      </c>
    </row>
    <row r="18" spans="1:8" ht="13.50" thickBot="1" customHeight="1">
      <c r="A18" s="15"/>
      <c r="B18" s="15"/>
      <c r="C18" s="15"/>
      <c r="D18" s="15"/>
      <c r="E18" s="15"/>
      <c r="F18" s="9" t="s">
        <v>32</v>
      </c>
      <c r="G18" s="9"/>
      <c r="H18" s="17">
        <f ca="1">ROUND(SUM(INDIRECT(ADDRESS(ROW()+(-1), COLUMN()+(0), 1))), 2)</f>
        <v>25.52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1.537</v>
      </c>
      <c r="G20" s="12">
        <v>56.74</v>
      </c>
      <c r="H20" s="12">
        <f ca="1">ROUND(INDIRECT(ADDRESS(ROW()+(0), COLUMN()+(-2), 1))*INDIRECT(ADDRESS(ROW()+(0), COLUMN()+(-1), 1)), 2)</f>
        <v>87.21</v>
      </c>
    </row>
    <row r="21" spans="1:8" ht="13.50" thickBot="1" customHeight="1">
      <c r="A21" s="1" t="s">
        <v>37</v>
      </c>
      <c r="B21" s="1"/>
      <c r="C21" s="10" t="s">
        <v>38</v>
      </c>
      <c r="D21" s="10"/>
      <c r="E21" s="1" t="s">
        <v>39</v>
      </c>
      <c r="F21" s="13">
        <v>1.156</v>
      </c>
      <c r="G21" s="14">
        <v>40.86</v>
      </c>
      <c r="H21" s="14">
        <f ca="1">ROUND(INDIRECT(ADDRESS(ROW()+(0), COLUMN()+(-2), 1))*INDIRECT(ADDRESS(ROW()+(0), COLUMN()+(-1), 1)), 2)</f>
        <v>47.23</v>
      </c>
    </row>
    <row r="22" spans="1:8" ht="13.50" thickBot="1" customHeight="1">
      <c r="A22" s="15"/>
      <c r="B22" s="15"/>
      <c r="C22" s="15"/>
      <c r="D22" s="15"/>
      <c r="E22" s="15"/>
      <c r="F22" s="9" t="s">
        <v>40</v>
      </c>
      <c r="G22" s="9"/>
      <c r="H22" s="17">
        <f ca="1">ROUND(SUM(INDIRECT(ADDRESS(ROW()+(-1), COLUMN()+(0), 1)),INDIRECT(ADDRESS(ROW()+(-2), COLUMN()+(0), 1))), 2)</f>
        <v>134.44</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1444.55</v>
      </c>
      <c r="H24" s="14">
        <f ca="1">ROUND(INDIRECT(ADDRESS(ROW()+(0), COLUMN()+(-2), 1))*INDIRECT(ADDRESS(ROW()+(0), COLUMN()+(-1), 1))/100, 2)</f>
        <v>28.89</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1473.44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