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<sst xmlns="http://schemas.openxmlformats.org/spreadsheetml/2006/main" count="46" uniqueCount="46">
  <si>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</si>
  <si>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</si>
  <si>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</si>
  <si>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</si>
  <si>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a pie de bajante enterrada, de hormigón simple "in situ" H30, para un ambiente severo, tamaño máximo del agregado 20 mm, consistencia blanda, de dimensiones interiores 60x60x60 cm, sobre solera de hormigón simple de 15 cm de espesor, formación de pendiente mínima del 2%, con el mismo tipo de hormigón, con codo de PVC de 45° colocado en dado de hormigón, para evitar el golpe de bajada en la pendiente de la solera, cerrada superiormente con marco y tapa de fundición carga de rotura 125 kN;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</si>
  <si>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</si>
  <si>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</si>
  <si>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</si>
  <si>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</si>
  <si>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</si>
  <si>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</si>
  <si>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</si>
  <si>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</si>
  <si>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</si>
  <si>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</si>
  <si>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</si>
  <si>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</si>
  <si>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</si>
  <si>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</si>
  <si>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</si>
  <si>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plancha metálica, incluso accesorios de montaje.</t>
  </si>
  <si>
    <t xml:space="preserve">mt11tfa010c</t>
  </si>
  <si>
    <t xml:space="preserve">Ud</t>
  </si>
  <si>
    <t xml:space="preserve">Marco y tapa de fundición, 60x60 cm, para cámara de inspección registrable, carga de rotura 125 kN.</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</si>
  <si>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</si>
  <si>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</si>
  <si>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</si>
  <si>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</si>
  <si>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</si>
  <si>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</si>
  <si>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</si>
  <si>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</si>
  <si>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</si>
  <si>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</si>
  <si>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</si>
  <si>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</si>
  <si>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</si>
  <si>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</si>
  <si>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</si>
  <si>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</si>
  <si>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</si>
  <si>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</si>
  <si>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</si>
  <si>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</si>
  <si>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65,46Bs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</si>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</sst>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0.354</v>
      </c>
      <c r="G10" s="12">
        <v>936.51</v>
      </c>
      <c r="H10" s="12">
        <f ca="1">ROUND(INDIRECT(ADDRESS(ROW()+(0), COLUMN()+(-2), 1))*INDIRECT(ADDRESS(ROW()+(0), COLUMN()+(-1), 1)), 2)</f>
        <v>331.52</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2849.98</v>
      </c>
      <c r="H12" s="12">
        <f ca="1">ROUND(INDIRECT(ADDRESS(ROW()+(0), COLUMN()+(-2), 1))*INDIRECT(ADDRESS(ROW()+(0), COLUMN()+(-1), 1)), 2)</f>
        <v>142.5</v>
      </c>
    </row>
    <row r="13" spans="1:8" ht="24.00" thickBot="1" customHeight="1">
      <c r="A13" s="1" t="s">
        <v>21</v>
      </c>
      <c r="B13" s="1"/>
      <c r="C13" s="10" t="s">
        <v>22</v>
      </c>
      <c r="D13" s="10"/>
      <c r="E13" s="1" t="s">
        <v>23</v>
      </c>
      <c r="F13" s="11">
        <v>1</v>
      </c>
      <c r="G13" s="12">
        <v>506.23</v>
      </c>
      <c r="H13" s="12">
        <f ca="1">ROUND(INDIRECT(ADDRESS(ROW()+(0), COLUMN()+(-2), 1))*INDIRECT(ADDRESS(ROW()+(0), COLUMN()+(-1), 1)), 2)</f>
        <v>506.23</v>
      </c>
    </row>
    <row r="14" spans="1:8" ht="13.50" thickBot="1" customHeight="1">
      <c r="A14" s="1" t="s">
        <v>24</v>
      </c>
      <c r="B14" s="1"/>
      <c r="C14" s="10" t="s">
        <v>25</v>
      </c>
      <c r="D14" s="10"/>
      <c r="E14" s="1" t="s">
        <v>26</v>
      </c>
      <c r="F14" s="13">
        <v>0.581</v>
      </c>
      <c r="G14" s="14">
        <v>100.6</v>
      </c>
      <c r="H14" s="14">
        <f ca="1">ROUND(INDIRECT(ADDRESS(ROW()+(0), COLUMN()+(-2), 1))*INDIRECT(ADDRESS(ROW()+(0), COLUMN()+(-1), 1)), 2)</f>
        <v>58.45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1113.34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268.66</v>
      </c>
      <c r="H17" s="14">
        <f ca="1">ROUND(INDIRECT(ADDRESS(ROW()+(0), COLUMN()+(-2), 1))*INDIRECT(ADDRESS(ROW()+(0), COLUMN()+(-1), 1)), 2)</f>
        <v>25.52</v>
      </c>
    </row>
    <row r="18" spans="1:8" ht="13.50" thickBot="1" customHeight="1">
      <c r="A18" s="15"/>
      <c r="B18" s="15"/>
      <c r="C18" s="15"/>
      <c r="D18" s="15"/>
      <c r="E18" s="15"/>
      <c r="F18" s="9" t="s">
        <v>32</v>
      </c>
      <c r="G18" s="9"/>
      <c r="H18" s="17">
        <f ca="1">ROUND(SUM(INDIRECT(ADDRESS(ROW()+(-1), COLUMN()+(0), 1))), 2)</f>
        <v>25.52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1.656</v>
      </c>
      <c r="G20" s="12">
        <v>56.74</v>
      </c>
      <c r="H20" s="12">
        <f ca="1">ROUND(INDIRECT(ADDRESS(ROW()+(0), COLUMN()+(-2), 1))*INDIRECT(ADDRESS(ROW()+(0), COLUMN()+(-1), 1)), 2)</f>
        <v>93.96</v>
      </c>
    </row>
    <row r="21" spans="1:8" ht="13.50" thickBot="1" customHeight="1">
      <c r="A21" s="1" t="s">
        <v>37</v>
      </c>
      <c r="B21" s="1"/>
      <c r="C21" s="10" t="s">
        <v>38</v>
      </c>
      <c r="D21" s="10"/>
      <c r="E21" s="1" t="s">
        <v>39</v>
      </c>
      <c r="F21" s="13">
        <v>1.239</v>
      </c>
      <c r="G21" s="14">
        <v>40.86</v>
      </c>
      <c r="H21" s="14">
        <f ca="1">ROUND(INDIRECT(ADDRESS(ROW()+(0), COLUMN()+(-2), 1))*INDIRECT(ADDRESS(ROW()+(0), COLUMN()+(-1), 1)), 2)</f>
        <v>50.63</v>
      </c>
    </row>
    <row r="22" spans="1:8" ht="13.50" thickBot="1" customHeight="1">
      <c r="A22" s="15"/>
      <c r="B22" s="15"/>
      <c r="C22" s="15"/>
      <c r="D22" s="15"/>
      <c r="E22" s="15"/>
      <c r="F22" s="9" t="s">
        <v>40</v>
      </c>
      <c r="G22" s="9"/>
      <c r="H22" s="17">
        <f ca="1">ROUND(SUM(INDIRECT(ADDRESS(ROW()+(-1), COLUMN()+(0), 1)),INDIRECT(ADDRESS(ROW()+(-2), COLUMN()+(0), 1))), 2)</f>
        <v>144.59</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1283.45</v>
      </c>
      <c r="H24" s="14">
        <f ca="1">ROUND(INDIRECT(ADDRESS(ROW()+(0), COLUMN()+(-2), 1))*INDIRECT(ADDRESS(ROW()+(0), COLUMN()+(-1), 1))/100, 2)</f>
        <v>25.67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1309.12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