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<sst xmlns="http://schemas.openxmlformats.org/spreadsheetml/2006/main" count="38" uniqueCount="38">
  <si>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</si>
  <si>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ASA011</t>
  </si>
  <si>
    <t xml:space="preserve">Ud</t>
  </si>
  <si>
    <t xml:space="preserve">Cámara de inspección de hormigón simple "in situ".</t>
  </si>
  <si>
    <r>
      <rPr>
        <sz val="8.25"/>
        <color rgb="FF000000"/>
        <rFont val="Arial"/>
        <family val="2"/>
      </rPr>
      <t xml:space="preserve">Cámara de inspección a pie de bajante enterrada, de hormigón simple "in situ" H30, para un ambiente severo, tamaño máximo del agregado 20 mm, consistencia blanda, de dimensiones interiores 50x50x50 cm, sobre solera de hormigón simple de 15 cm de espesor, formación de pendiente mínima del 2%, con el mismo tipo de hormigón, con codo de PVC de 45° colocado en dado de hormigón, para evitar el golpe de bajada en la pendiente de la solera, cerrada superiormente con tapa prefabricada de hormigón armado con cierre hermético al paso de los olores mefíticos. Incluso molde reutilizable de plancha metálica amortizable en 20 usos. El precio no incluye la excavación ni el relleno del trasdós.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</si>
  <si>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</si>
  <si>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</si>
  <si>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</si>
  <si>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</si>
  <si>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</si>
  <si>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</si>
  <si>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</si>
  <si>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mt10hmf120Be</t>
  </si>
  <si>
    <t xml:space="preserve">m³</t>
  </si>
  <si>
    <t xml:space="preserve">Hormigón simple H30, para un ambiente severo, tamaño máximo del agregado 20 mm, consistencia blanda, con un asentamiento de 6 a 9 cm, medido con el cono de Abrams, premezclado en planta, según CBH 87.</t>
  </si>
  <si>
    <t xml:space="preserve">mt11ppl030a</t>
  </si>
  <si>
    <t xml:space="preserve">Ud</t>
  </si>
  <si>
    <t xml:space="preserve">Codo 87°30' de PVC liso, D=125 mm.</t>
  </si>
  <si>
    <t xml:space="preserve">mt08epr030b</t>
  </si>
  <si>
    <t xml:space="preserve">Ud</t>
  </si>
  <si>
    <t xml:space="preserve">Molde reutilizable para formación de cámaras de inspección de sección cuadrada de 50x50x50 cm, de plancha metálica, incluso accesorios de montaje.</t>
  </si>
  <si>
    <t xml:space="preserve">mt11arf010a</t>
  </si>
  <si>
    <t xml:space="preserve">Ud</t>
  </si>
  <si>
    <t xml:space="preserve">Tapa de hormigón armado prefabricada, 50x50x5 cm.</t>
  </si>
  <si>
    <t xml:space="preserve">Subtotal materiales:</t>
  </si>
  <si>
    <t xml:space="preserve">Mano de obra</t>
  </si>
  <si>
    <t xml:space="preserve">mo020</t>
  </si>
  <si>
    <t xml:space="preserve">h</t>
  </si>
  <si>
    <t xml:space="preserve">Especialista de construcción.</t>
  </si>
  <si>
    <t xml:space="preserve">mo113</t>
  </si>
  <si>
    <t xml:space="preserve">h</t>
  </si>
  <si>
    <t xml:space="preserve">Ayudante 2ª de construcción.</t>
  </si>
  <si>
    <t xml:space="preserve">Subtotal mano de obra:</t>
  </si>
  <si>
    <t xml:space="preserve">Herramienta menor</t>
  </si>
  <si>
    <t xml:space="preserve">%</t>
  </si>
  <si>
    <t xml:space="preserve">Herramienta menor</t>
  </si>
  <si>
    <t xml:space="preserve">Coste de mantenimiento decenal: 31,87Bs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</si>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</sst>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27" customWidth="1"/>
    <col min="3" max="3" width="0.85" customWidth="1"/>
    <col min="4" max="4" width="6.80" customWidth="1"/>
    <col min="5" max="5" width="73.27" customWidth="1"/>
    <col min="6" max="6" width="11.05" customWidth="1"/>
    <col min="7" max="7" width="12.92"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0.27</v>
      </c>
      <c r="G10" s="12">
        <v>936.51</v>
      </c>
      <c r="H10" s="12">
        <f ca="1">ROUND(INDIRECT(ADDRESS(ROW()+(0), COLUMN()+(-2), 1))*INDIRECT(ADDRESS(ROW()+(0), COLUMN()+(-1), 1)), 2)</f>
        <v>252.86</v>
      </c>
    </row>
    <row r="11" spans="1:8" ht="13.50" thickBot="1" customHeight="1">
      <c r="A11" s="1" t="s">
        <v>15</v>
      </c>
      <c r="B11" s="1"/>
      <c r="C11" s="10" t="s">
        <v>16</v>
      </c>
      <c r="D11" s="10"/>
      <c r="E11" s="1" t="s">
        <v>17</v>
      </c>
      <c r="F11" s="11">
        <v>1</v>
      </c>
      <c r="G11" s="12">
        <v>74.64</v>
      </c>
      <c r="H11" s="12">
        <f ca="1">ROUND(INDIRECT(ADDRESS(ROW()+(0), COLUMN()+(-2), 1))*INDIRECT(ADDRESS(ROW()+(0), COLUMN()+(-1), 1)), 2)</f>
        <v>74.64</v>
      </c>
    </row>
    <row r="12" spans="1:8" ht="24.00" thickBot="1" customHeight="1">
      <c r="A12" s="1" t="s">
        <v>18</v>
      </c>
      <c r="B12" s="1"/>
      <c r="C12" s="10" t="s">
        <v>19</v>
      </c>
      <c r="D12" s="10"/>
      <c r="E12" s="1" t="s">
        <v>20</v>
      </c>
      <c r="F12" s="11">
        <v>0.05</v>
      </c>
      <c r="G12" s="12">
        <v>1769.83</v>
      </c>
      <c r="H12" s="12">
        <f ca="1">ROUND(INDIRECT(ADDRESS(ROW()+(0), COLUMN()+(-2), 1))*INDIRECT(ADDRESS(ROW()+(0), COLUMN()+(-1), 1)), 2)</f>
        <v>88.49</v>
      </c>
    </row>
    <row r="13" spans="1:8" ht="13.50" thickBot="1" customHeight="1">
      <c r="A13" s="1" t="s">
        <v>21</v>
      </c>
      <c r="B13" s="1"/>
      <c r="C13" s="10" t="s">
        <v>22</v>
      </c>
      <c r="D13" s="10"/>
      <c r="E13" s="1" t="s">
        <v>23</v>
      </c>
      <c r="F13" s="13">
        <v>1</v>
      </c>
      <c r="G13" s="14">
        <v>90.95</v>
      </c>
      <c r="H13" s="14">
        <f ca="1">ROUND(INDIRECT(ADDRESS(ROW()+(0), COLUMN()+(-2), 1))*INDIRECT(ADDRESS(ROW()+(0), COLUMN()+(-1), 1)), 2)</f>
        <v>90.95</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506.94</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1.369</v>
      </c>
      <c r="G16" s="12">
        <v>56.74</v>
      </c>
      <c r="H16" s="12">
        <f ca="1">ROUND(INDIRECT(ADDRESS(ROW()+(0), COLUMN()+(-2), 1))*INDIRECT(ADDRESS(ROW()+(0), COLUMN()+(-1), 1)), 2)</f>
        <v>77.68</v>
      </c>
    </row>
    <row r="17" spans="1:8" ht="13.50" thickBot="1" customHeight="1">
      <c r="A17" s="1" t="s">
        <v>29</v>
      </c>
      <c r="B17" s="1"/>
      <c r="C17" s="10" t="s">
        <v>30</v>
      </c>
      <c r="D17" s="10"/>
      <c r="E17" s="1" t="s">
        <v>31</v>
      </c>
      <c r="F17" s="13">
        <v>0.984</v>
      </c>
      <c r="G17" s="14">
        <v>40.86</v>
      </c>
      <c r="H17" s="14">
        <f ca="1">ROUND(INDIRECT(ADDRESS(ROW()+(0), COLUMN()+(-2), 1))*INDIRECT(ADDRESS(ROW()+(0), COLUMN()+(-1), 1)), 2)</f>
        <v>40.21</v>
      </c>
    </row>
    <row r="18" spans="1:8" ht="13.50" thickBot="1" customHeight="1">
      <c r="A18" s="15"/>
      <c r="B18" s="15"/>
      <c r="C18" s="15"/>
      <c r="D18" s="15"/>
      <c r="E18" s="15"/>
      <c r="F18" s="9" t="s">
        <v>32</v>
      </c>
      <c r="G18" s="9"/>
      <c r="H18" s="17">
        <f ca="1">ROUND(SUM(INDIRECT(ADDRESS(ROW()+(-1), COLUMN()+(0), 1)),INDIRECT(ADDRESS(ROW()+(-2), COLUMN()+(0), 1))), 2)</f>
        <v>117.89</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624.83</v>
      </c>
      <c r="H20" s="14">
        <f ca="1">ROUND(INDIRECT(ADDRESS(ROW()+(0), COLUMN()+(-2), 1))*INDIRECT(ADDRESS(ROW()+(0), COLUMN()+(-1), 1))/100, 2)</f>
        <v>12.5</v>
      </c>
    </row>
    <row r="21" spans="1:8" ht="13.50" thickBot="1" customHeight="1">
      <c r="A21" s="21" t="s">
        <v>36</v>
      </c>
      <c r="B21" s="21"/>
      <c r="C21" s="22"/>
      <c r="D21" s="22"/>
      <c r="E21" s="23"/>
      <c r="F21" s="24" t="s">
        <v>37</v>
      </c>
      <c r="G21" s="25"/>
      <c r="H21" s="26">
        <f ca="1">ROUND(SUM(INDIRECT(ADDRESS(ROW()+(-1), COLUMN()+(0), 1)),INDIRECT(ADDRESS(ROW()+(-3), COLUMN()+(0), 1)),INDIRECT(ADDRESS(ROW()+(-7), COLUMN()+(0), 1))), 2)</f>
        <v>637.33</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