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<sst xmlns="http://schemas.openxmlformats.org/spreadsheetml/2006/main" count="26" uniqueCount="26">
  <si>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</si>
  <si>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SMA032</t>
  </si>
  <si>
    <t xml:space="preserve">Ud</t>
  </si>
  <si>
    <t xml:space="preserve">Escobillero para baño.</t>
  </si>
  <si>
    <r>
      <rPr>
        <sz val="8.25"/>
        <color rgb="FF000000"/>
        <rFont val="Arial"/>
        <family val="2"/>
      </rPr>
      <t xml:space="preserve">Escobillero de pared, para baño, modelo Resort 88086 "PRESTO EQUIP", de acero inoxidable AISI 304, acabado satinado, con soporte mural, con sistema de cierre mediante presión. Fijación al soporte con las sujeciones suministradas por el fabricante.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</si>
  <si>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</si>
  <si>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</si>
  <si>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</si>
  <si>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</si>
  <si>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</si>
  <si>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</si>
  <si>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</si>
  <si>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mt31abp010rf</t>
  </si>
  <si>
    <t xml:space="preserve">Ud</t>
  </si>
  <si>
    <t xml:space="preserve">Escobillero de pared, para baño, modelo Resort 88086 "PRESTO EQUIP", de acero inoxidable AISI 304, acabado satinado, con soporte mural, con sistema de cierre mediante presión.</t>
  </si>
  <si>
    <t xml:space="preserve">Subtotal materiales:</t>
  </si>
  <si>
    <t xml:space="preserve">Mano de obra</t>
  </si>
  <si>
    <t xml:space="preserve">mo107</t>
  </si>
  <si>
    <t xml:space="preserve">h</t>
  </si>
  <si>
    <t xml:space="preserve">Ayudante 1ª de plomero.</t>
  </si>
  <si>
    <t xml:space="preserve">Subtotal mano de obra:</t>
  </si>
  <si>
    <t xml:space="preserve">Herramienta menor</t>
  </si>
  <si>
    <t xml:space="preserve">%</t>
  </si>
  <si>
    <t xml:space="preserve">Herramienta menor</t>
  </si>
  <si>
    <t xml:space="preserve">Coste de mantenimiento decenal: 770,75Bs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</si>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</sst>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2.04" customWidth="1"/>
    <col min="4" max="4" width="5.61" customWidth="1"/>
    <col min="5" max="5" width="74.1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v>
      </c>
      <c r="G10" s="14">
        <v>453.27</v>
      </c>
      <c r="H10" s="14">
        <f ca="1">ROUND(INDIRECT(ADDRESS(ROW()+(0), COLUMN()+(-2), 1))*INDIRECT(ADDRESS(ROW()+(0), COLUMN()+(-1), 1)), 2)</f>
        <v>453.27</v>
      </c>
    </row>
    <row r="11" spans="1:8" ht="13.50" thickBot="1" customHeight="1">
      <c r="A11" s="15"/>
      <c r="B11" s="15"/>
      <c r="C11" s="15"/>
      <c r="D11" s="15"/>
      <c r="E11" s="15"/>
      <c r="F11" s="9" t="s">
        <v>15</v>
      </c>
      <c r="G11" s="9"/>
      <c r="H11" s="17">
        <f ca="1">ROUND(SUM(INDIRECT(ADDRESS(ROW()+(-1), COLUMN()+(0), 1))), 2)</f>
        <v>453.27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0.11</v>
      </c>
      <c r="G13" s="14">
        <v>42.65</v>
      </c>
      <c r="H13" s="14">
        <f ca="1">ROUND(INDIRECT(ADDRESS(ROW()+(0), COLUMN()+(-2), 1))*INDIRECT(ADDRESS(ROW()+(0), COLUMN()+(-1), 1)), 2)</f>
        <v>4.69</v>
      </c>
    </row>
    <row r="14" spans="1:8" ht="13.50" thickBot="1" customHeight="1">
      <c r="A14" s="15"/>
      <c r="B14" s="15"/>
      <c r="C14" s="15"/>
      <c r="D14" s="15"/>
      <c r="E14" s="15"/>
      <c r="F14" s="9" t="s">
        <v>20</v>
      </c>
      <c r="G14" s="9"/>
      <c r="H14" s="17">
        <f ca="1">ROUND(SUM(INDIRECT(ADDRESS(ROW()+(-1), COLUMN()+(0), 1))), 2)</f>
        <v>4.69</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457.96</v>
      </c>
      <c r="H16" s="14">
        <f ca="1">ROUND(INDIRECT(ADDRESS(ROW()+(0), COLUMN()+(-2), 1))*INDIRECT(ADDRESS(ROW()+(0), COLUMN()+(-1), 1))/100, 2)</f>
        <v>9.16</v>
      </c>
    </row>
    <row r="17" spans="1:8" ht="13.50" thickBot="1" customHeight="1">
      <c r="A17" s="21" t="s">
        <v>24</v>
      </c>
      <c r="B17" s="21"/>
      <c r="C17" s="22"/>
      <c r="D17" s="22"/>
      <c r="E17" s="23"/>
      <c r="F17" s="24" t="s">
        <v>25</v>
      </c>
      <c r="G17" s="25"/>
      <c r="H17" s="26">
        <f ca="1">ROUND(SUM(INDIRECT(ADDRESS(ROW()+(-1), COLUMN()+(0), 1)),INDIRECT(ADDRESS(ROW()+(-3), COLUMN()+(0), 1)),INDIRECT(ADDRESS(ROW()+(-6), COLUMN()+(0), 1))), 2)</f>
        <v>467.12</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