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<sst xmlns="http://schemas.openxmlformats.org/spreadsheetml/2006/main" count="49" uniqueCount="49">
  <si>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</si>
  <si>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UJD010</t>
  </si>
  <si>
    <t xml:space="preserve">m²</t>
  </si>
  <si>
    <t xml:space="preserve">Cubrición decorativa transitable con celosía de polietileno de alta densidad.</t>
  </si>
  <si>
    <r>
      <rPr>
        <sz val="8.25"/>
        <color rgb="FF000000"/>
        <rFont val="Arial"/>
        <family val="2"/>
      </rPr>
      <t xml:space="preserve">Cubrición decorativa del terreno, transitable, con </t>
    </r>
    <r>
      <rPr>
        <b/>
        <sz val="8.25"/>
        <color rgb="FF000000"/>
        <rFont val="Arial"/>
        <family val="2"/>
      </rPr>
      <t xml:space="preserve">grava caliza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estabilizada</t>
    </r>
    <r>
      <rPr>
        <sz val="8.25"/>
        <color rgb="FF000000"/>
        <rFont val="Arial"/>
        <family val="2"/>
      </rPr>
      <t xml:space="preserve"> con </t>
    </r>
    <r>
      <rPr>
        <b/>
        <sz val="8.25"/>
        <color rgb="FF000000"/>
        <rFont val="Arial"/>
        <family val="2"/>
      </rPr>
      <t xml:space="preserve">rejilla alveolar de polietileno de alta densidad estable a los rayos UV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</si>
  <si>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</si>
  <si>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</si>
  <si>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</si>
  <si>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</si>
  <si>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</si>
  <si>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</si>
  <si>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</si>
  <si>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mt01ard030b</t>
  </si>
  <si>
    <t xml:space="preserve">t</t>
  </si>
  <si>
    <t xml:space="preserve">Grava filtrante sin clasificar.</t>
  </si>
  <si>
    <t xml:space="preserve">mt01ara010</t>
  </si>
  <si>
    <t xml:space="preserve">m³</t>
  </si>
  <si>
    <t xml:space="preserve">Arena de 0 a 5 mm de diámetro.</t>
  </si>
  <si>
    <t xml:space="preserve">mt18rad010a</t>
  </si>
  <si>
    <t xml:space="preserve">m²</t>
  </si>
  <si>
    <t xml:space="preserve">Rejilla alveolar de polietileno de alta densidad estable a los rayos UV, de 50x42x4,5 cm, color verde, para ejecución de superficies transitables con pasto o agregado.</t>
  </si>
  <si>
    <t xml:space="preserve">mt01arp030</t>
  </si>
  <si>
    <t xml:space="preserve">m³</t>
  </si>
  <si>
    <t xml:space="preserve">Grava caliza seleccionada de machaqueo, color, de 5 a 10 mm de diámetro.</t>
  </si>
  <si>
    <t xml:space="preserve">Subtotal materiales:</t>
  </si>
  <si>
    <t xml:space="preserve">Equipo y herramienta</t>
  </si>
  <si>
    <t xml:space="preserve">mq01pan070b</t>
  </si>
  <si>
    <t xml:space="preserve">h</t>
  </si>
  <si>
    <t xml:space="preserve">Mini pala cargadora sobre neumáticos, de 52 kW/1 m³ kW.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</si>
  <si>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</si>
  <si>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</si>
  <si>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</si>
  <si>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</si>
  <si>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</si>
  <si>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</si>
  <si>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</si>
  <si>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</si>
  <si>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mo040</t>
  </si>
  <si>
    <t xml:space="preserve">h</t>
  </si>
  <si>
    <t xml:space="preserve">Especialista jardinero.</t>
  </si>
  <si>
    <t xml:space="preserve">mo115</t>
  </si>
  <si>
    <t xml:space="preserve">h</t>
  </si>
  <si>
    <t xml:space="preserve">Ayudante 2ª de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</si>
  <si>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</si>
  <si>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</si>
  <si>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</si>
  <si>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</si>
  <si>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25,81Bs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</si>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</sst>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6.46" customWidth="1"/>
    <col min="5" max="5" width="50.49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0.330000</v>
      </c>
      <c r="G10" s="11">
        <v>77.050000</v>
      </c>
      <c r="H10" s="11">
        <f ca="1">ROUND(INDIRECT(ADDRESS(ROW()+(0), COLUMN()+(-2), 1))*INDIRECT(ADDRESS(ROW()+(0), COLUMN()+(-1), 1)), 2)</f>
        <v>25.430000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0.048000</v>
      </c>
      <c r="G11" s="11">
        <v>97.480000</v>
      </c>
      <c r="H11" s="11">
        <f ca="1">ROUND(INDIRECT(ADDRESS(ROW()+(0), COLUMN()+(-2), 1))*INDIRECT(ADDRESS(ROW()+(0), COLUMN()+(-1), 1)), 2)</f>
        <v>4.680000</v>
      </c>
    </row>
    <row r="12" spans="1:8" ht="34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1.050000</v>
      </c>
      <c r="G12" s="11">
        <v>103.810000</v>
      </c>
      <c r="H12" s="11">
        <f ca="1">ROUND(INDIRECT(ADDRESS(ROW()+(0), COLUMN()+(-2), 1))*INDIRECT(ADDRESS(ROW()+(0), COLUMN()+(-1), 1)), 2)</f>
        <v>109.000000</v>
      </c>
    </row>
    <row r="13" spans="1:8" ht="24.0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2">
        <v>0.060000</v>
      </c>
      <c r="G13" s="13">
        <v>204.370000</v>
      </c>
      <c r="H13" s="13">
        <f ca="1">ROUND(INDIRECT(ADDRESS(ROW()+(0), COLUMN()+(-2), 1))*INDIRECT(ADDRESS(ROW()+(0), COLUMN()+(-1), 1)), 2)</f>
        <v>12.260000</v>
      </c>
    </row>
    <row r="14" spans="1:8" ht="13.50" thickBot="1" customHeight="1">
      <c r="A14" s="14"/>
      <c r="B14" s="14"/>
      <c r="C14" s="14"/>
      <c r="D14" s="14"/>
      <c r="E14" s="14"/>
      <c r="F14" s="8" t="s">
        <v>24</v>
      </c>
      <c r="G14" s="8"/>
      <c r="H14" s="16">
        <f ca="1">ROUND(SUM(INDIRECT(ADDRESS(ROW()+(-1), COLUMN()+(0), 1)),INDIRECT(ADDRESS(ROW()+(-2), COLUMN()+(0), 1)),INDIRECT(ADDRESS(ROW()+(-3), COLUMN()+(0), 1)),INDIRECT(ADDRESS(ROW()+(-4), COLUMN()+(0), 1))), 2)</f>
        <v>151.370000</v>
      </c>
    </row>
    <row r="15" spans="1:8" ht="13.50" thickBot="1" customHeight="1">
      <c r="A15" s="14">
        <v>2.000000</v>
      </c>
      <c r="B15" s="14"/>
      <c r="C15" s="14"/>
      <c r="D15" s="14"/>
      <c r="E15" s="17" t="s">
        <v>25</v>
      </c>
      <c r="F15" s="17"/>
      <c r="G15" s="14"/>
      <c r="H15" s="14"/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0.050000</v>
      </c>
      <c r="G16" s="13">
        <v>201.770000</v>
      </c>
      <c r="H16" s="13">
        <f ca="1">ROUND(INDIRECT(ADDRESS(ROW()+(0), COLUMN()+(-2), 1))*INDIRECT(ADDRESS(ROW()+(0), COLUMN()+(-1), 1)), 2)</f>
        <v>10.090000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1))), 2)</f>
        <v>10.090000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" t="s">
        <v>31</v>
      </c>
      <c r="B19" s="1"/>
      <c r="C19" s="9" t="s">
        <v>32</v>
      </c>
      <c r="D19" s="9"/>
      <c r="E19" s="1" t="s">
        <v>33</v>
      </c>
      <c r="F19" s="10">
        <v>0.091000</v>
      </c>
      <c r="G19" s="11">
        <v>37.970000</v>
      </c>
      <c r="H19" s="11">
        <f ca="1">ROUND(INDIRECT(ADDRESS(ROW()+(0), COLUMN()+(-2), 1))*INDIRECT(ADDRESS(ROW()+(0), COLUMN()+(-1), 1)), 2)</f>
        <v>3.460000</v>
      </c>
    </row>
    <row r="20" spans="1:8" ht="13.50" thickBot="1" customHeight="1">
      <c r="A20" s="1" t="s">
        <v>34</v>
      </c>
      <c r="B20" s="1"/>
      <c r="C20" s="9" t="s">
        <v>35</v>
      </c>
      <c r="D20" s="9"/>
      <c r="E20" s="1" t="s">
        <v>36</v>
      </c>
      <c r="F20" s="10">
        <v>0.201000</v>
      </c>
      <c r="G20" s="11">
        <v>27.990000</v>
      </c>
      <c r="H20" s="11">
        <f ca="1">ROUND(INDIRECT(ADDRESS(ROW()+(0), COLUMN()+(-2), 1))*INDIRECT(ADDRESS(ROW()+(0), COLUMN()+(-1), 1)), 2)</f>
        <v>5.630000</v>
      </c>
    </row>
    <row r="21" spans="1:8" ht="13.50" thickBot="1" customHeight="1">
      <c r="A21" s="1" t="s">
        <v>37</v>
      </c>
      <c r="B21" s="1"/>
      <c r="C21" s="9" t="s">
        <v>38</v>
      </c>
      <c r="D21" s="9"/>
      <c r="E21" s="1" t="s">
        <v>39</v>
      </c>
      <c r="F21" s="10">
        <v>0.111000</v>
      </c>
      <c r="G21" s="11">
        <v>37.970000</v>
      </c>
      <c r="H21" s="11">
        <f ca="1">ROUND(INDIRECT(ADDRESS(ROW()+(0), COLUMN()+(-2), 1))*INDIRECT(ADDRESS(ROW()+(0), COLUMN()+(-1), 1)), 2)</f>
        <v>4.210000</v>
      </c>
    </row>
    <row r="22" spans="1:8" ht="13.50" thickBot="1" customHeight="1">
      <c r="A22" s="1" t="s">
        <v>40</v>
      </c>
      <c r="B22" s="1"/>
      <c r="C22" s="9" t="s">
        <v>41</v>
      </c>
      <c r="D22" s="9"/>
      <c r="E22" s="1" t="s">
        <v>42</v>
      </c>
      <c r="F22" s="12">
        <v>0.223000</v>
      </c>
      <c r="G22" s="13">
        <v>26.830000</v>
      </c>
      <c r="H22" s="13">
        <f ca="1">ROUND(INDIRECT(ADDRESS(ROW()+(0), COLUMN()+(-2), 1))*INDIRECT(ADDRESS(ROW()+(0), COLUMN()+(-1), 1)), 2)</f>
        <v>5.980000</v>
      </c>
    </row>
    <row r="23" spans="1:8" ht="13.50" thickBot="1" customHeight="1">
      <c r="A23" s="14"/>
      <c r="B23" s="14"/>
      <c r="C23" s="14"/>
      <c r="D23" s="14"/>
      <c r="E23" s="14"/>
      <c r="F23" s="8" t="s">
        <v>43</v>
      </c>
      <c r="G23" s="8"/>
      <c r="H23" s="16">
        <f ca="1">ROUND(SUM(INDIRECT(ADDRESS(ROW()+(-1), COLUMN()+(0), 1)),INDIRECT(ADDRESS(ROW()+(-2), COLUMN()+(0), 1)),INDIRECT(ADDRESS(ROW()+(-3), COLUMN()+(0), 1)),INDIRECT(ADDRESS(ROW()+(-4), COLUMN()+(0), 1))), 2)</f>
        <v>19.280000</v>
      </c>
    </row>
    <row r="24" spans="1:8" ht="13.50" thickBot="1" customHeight="1">
      <c r="A24" s="14">
        <v>4.000000</v>
      </c>
      <c r="B24" s="14"/>
      <c r="C24" s="14"/>
      <c r="D24" s="14"/>
      <c r="E24" s="17" t="s">
        <v>44</v>
      </c>
      <c r="F24" s="17"/>
      <c r="G24" s="14"/>
      <c r="H24" s="14"/>
    </row>
    <row r="25" spans="1:8" ht="13.50" thickBot="1" customHeight="1">
      <c r="A25" s="18"/>
      <c r="B25" s="18"/>
      <c r="C25" s="19" t="s">
        <v>45</v>
      </c>
      <c r="D25" s="19"/>
      <c r="E25" s="18" t="s">
        <v>46</v>
      </c>
      <c r="F25" s="12">
        <v>2.000000</v>
      </c>
      <c r="G25" s="13">
        <f ca="1">ROUND(SUM(INDIRECT(ADDRESS(ROW()+(-2), COLUMN()+(1), 1)),INDIRECT(ADDRESS(ROW()+(-8), COLUMN()+(1), 1)),INDIRECT(ADDRESS(ROW()+(-11), COLUMN()+(1), 1))), 2)</f>
        <v>180.740000</v>
      </c>
      <c r="H25" s="13">
        <f ca="1">ROUND(INDIRECT(ADDRESS(ROW()+(0), COLUMN()+(-2), 1))*INDIRECT(ADDRESS(ROW()+(0), COLUMN()+(-1), 1))/100, 2)</f>
        <v>3.610000</v>
      </c>
    </row>
    <row r="26" spans="1:8" ht="13.50" thickBot="1" customHeight="1">
      <c r="A26" s="20" t="s">
        <v>47</v>
      </c>
      <c r="B26" s="20"/>
      <c r="C26" s="21"/>
      <c r="D26" s="21"/>
      <c r="E26" s="22"/>
      <c r="F26" s="23" t="s">
        <v>48</v>
      </c>
      <c r="G26" s="24"/>
      <c r="H26" s="25">
        <f ca="1">ROUND(SUM(INDIRECT(ADDRESS(ROW()+(-1), COLUMN()+(0), 1)),INDIRECT(ADDRESS(ROW()+(-3), COLUMN()+(0), 1)),INDIRECT(ADDRESS(ROW()+(-9), COLUMN()+(0), 1)),INDIRECT(ADDRESS(ROW()+(-12), COLUMN()+(0), 1))), 2)</f>
        <v>184.350000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620079" right="0.472441" top="0.472441" bottom="0.472441" header="0.0" footer="0.0"/>
  <pageSetup paperSize="9" orientation="portrait"/>
  <rowBreaks count="0" manualBreakCount="0">
    </rowBreaks>
</worksheet>
</file>