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<sst xmlns="http://schemas.openxmlformats.org/spreadsheetml/2006/main" count="50" uniqueCount="50">
  <si>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</si>
  <si>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</si>
  <si>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</si>
  <si>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</si>
  <si>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teclado electrónico, con retardo programable y código de emergencia, cerradura de emergencia de seguridad con llave de gorjas y 6 orificios de fijación de 12 mm de diámetro, color azul, de 270x350x200 mm de dimensiones exteriores, 256x342x237 mm de dimensiones interiores, 8,0 mm de espesor de la puerta y 4,0 mm de espesor de las paredes; instalación empotrada. El precio incluye las ayudas de albañilería, pero no incluye la apertura del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</si>
  <si>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</si>
  <si>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</si>
  <si>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</si>
  <si>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</si>
  <si>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</si>
  <si>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</si>
  <si>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</si>
  <si>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mt41btv605Egk</t>
  </si>
  <si>
    <t xml:space="preserve">Ud</t>
  </si>
  <si>
    <t xml:space="preserve">Caja fuerte doméstica para empotrar, con cerradura con teclado electrónico, con retardo programable y código de emergencia, cerradura de emergencia de seguridad con llave de gorjas y 6 orificios de fijación de 12 mm de diámetro, color azul, de 270x350x200 mm de dimensiones exteriores, 256x342x237 mm de dimensiones interiores, 8 mm de espesor de la puerta y 4 mm de espesor de las paredes, con iluminación interior con led.</t>
  </si>
  <si>
    <t xml:space="preserve">mt07aco120b</t>
  </si>
  <si>
    <t xml:space="preserve">kg</t>
  </si>
  <si>
    <t xml:space="preserve">Acero en barras corrugadas CA-50 (fy=500 MPa), equivalente a AH 500 según CBH 87, de varios diámetros.</t>
  </si>
  <si>
    <t xml:space="preserve">mt07ame131h</t>
  </si>
  <si>
    <t xml:space="preserve">m²</t>
  </si>
  <si>
    <t xml:space="preserve">Malla elaborada "in situ" 20x20 ø 8-8 de acero CA-50 (fy=500 MPa), equivalente a AH 500 según CBH 87, separación 20x20 cm y 8 mm de diámetro.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</si>
  <si>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</si>
  <si>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</si>
  <si>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sacos.</t>
  </si>
  <si>
    <t xml:space="preserve">mt22www070a</t>
  </si>
  <si>
    <t xml:space="preserve">l</t>
  </si>
  <si>
    <t xml:space="preserve">Imprimación transparente a base de poliuretano, para selladores acrílicos sobre superficies porosas.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</si>
  <si>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</si>
  <si>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</si>
  <si>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</si>
  <si>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</si>
  <si>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</si>
  <si>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</si>
  <si>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</si>
  <si>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</si>
  <si>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</si>
  <si>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</si>
  <si>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</si>
  <si>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</si>
  <si>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</si>
  <si>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</si>
  <si>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</si>
  <si>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</si>
  <si>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</si>
  <si>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</si>
  <si>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</si>
  <si>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</si>
  <si>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</si>
  <si>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830,04Bs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</si>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</sst>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89" customWidth="1"/>
    <col min="5" max="5" width="11.22" customWidth="1"/>
    <col min="6" max="6" width="12.7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1868.06</v>
      </c>
      <c r="G10" s="12">
        <f ca="1">ROUND(INDIRECT(ADDRESS(ROW()+(0), COLUMN()+(-2), 1))*INDIRECT(ADDRESS(ROW()+(0), COLUMN()+(-1), 1)), 2)</f>
        <v>1868.06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10</v>
      </c>
      <c r="F11" s="12">
        <v>8.78</v>
      </c>
      <c r="G11" s="12">
        <f ca="1">ROUND(INDIRECT(ADDRESS(ROW()+(0), COLUMN()+(-2), 1))*INDIRECT(ADDRESS(ROW()+(0), COLUMN()+(-1), 1)), 2)</f>
        <v>87.8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10</v>
      </c>
      <c r="F12" s="12">
        <v>34.69</v>
      </c>
      <c r="G12" s="12">
        <f ca="1">ROUND(INDIRECT(ADDRESS(ROW()+(0), COLUMN()+(-2), 1))*INDIRECT(ADDRESS(ROW()+(0), COLUMN()+(-1), 1)), 2)</f>
        <v>346.9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0.05</v>
      </c>
      <c r="F13" s="12">
        <v>494.31</v>
      </c>
      <c r="G13" s="12">
        <f ca="1">ROUND(INDIRECT(ADDRESS(ROW()+(0), COLUMN()+(-2), 1))*INDIRECT(ADDRESS(ROW()+(0), COLUMN()+(-1), 1)), 2)</f>
        <v>24.72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0.002</v>
      </c>
      <c r="F14" s="12">
        <v>192.32</v>
      </c>
      <c r="G14" s="12">
        <f ca="1">ROUND(INDIRECT(ADDRESS(ROW()+(0), COLUMN()+(-2), 1))*INDIRECT(ADDRESS(ROW()+(0), COLUMN()+(-1), 1)), 2)</f>
        <v>0.38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3">
        <v>0.002</v>
      </c>
      <c r="F15" s="14">
        <v>39.21</v>
      </c>
      <c r="G15" s="14">
        <f ca="1">ROUND(INDIRECT(ADDRESS(ROW()+(0), COLUMN()+(-2), 1))*INDIRECT(ADDRESS(ROW()+(0), COLUMN()+(-1), 1)), 2)</f>
        <v>0.08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2327.94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1.3</v>
      </c>
      <c r="F18" s="12">
        <v>58.3</v>
      </c>
      <c r="G18" s="12">
        <f ca="1">ROUND(INDIRECT(ADDRESS(ROW()+(0), COLUMN()+(-2), 1))*INDIRECT(ADDRESS(ROW()+(0), COLUMN()+(-1), 1)), 2)</f>
        <v>75.79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1.3</v>
      </c>
      <c r="F19" s="12">
        <v>42.41</v>
      </c>
      <c r="G19" s="12">
        <f ca="1">ROUND(INDIRECT(ADDRESS(ROW()+(0), COLUMN()+(-2), 1))*INDIRECT(ADDRESS(ROW()+(0), COLUMN()+(-1), 1)), 2)</f>
        <v>55.13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3.502</v>
      </c>
      <c r="F20" s="12">
        <v>56.74</v>
      </c>
      <c r="G20" s="12">
        <f ca="1">ROUND(INDIRECT(ADDRESS(ROW()+(0), COLUMN()+(-2), 1))*INDIRECT(ADDRESS(ROW()+(0), COLUMN()+(-1), 1)), 2)</f>
        <v>198.7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3.502</v>
      </c>
      <c r="F21" s="14">
        <v>42.41</v>
      </c>
      <c r="G21" s="14">
        <f ca="1">ROUND(INDIRECT(ADDRESS(ROW()+(0), COLUMN()+(-2), 1))*INDIRECT(ADDRESS(ROW()+(0), COLUMN()+(-1), 1)), 2)</f>
        <v>148.52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1)),INDIRECT(ADDRESS(ROW()+(-3), COLUMN()+(0), 1)),INDIRECT(ADDRESS(ROW()+(-4), COLUMN()+(0), 1))), 2)</f>
        <v>478.14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1)),INDIRECT(ADDRESS(ROW()+(-8), COLUMN()+(1), 1))), 2)</f>
        <v>2806.08</v>
      </c>
      <c r="G24" s="14">
        <f ca="1">ROUND(INDIRECT(ADDRESS(ROW()+(0), COLUMN()+(-2), 1))*INDIRECT(ADDRESS(ROW()+(0), COLUMN()+(-1), 1))/100, 2)</f>
        <v>56.12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1)),INDIRECT(ADDRESS(ROW()+(-9), COLUMN()+(0), 1))), 2)</f>
        <v>2862.2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